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<sst xmlns="http://schemas.openxmlformats.org/spreadsheetml/2006/main" count="138" uniqueCount="61">
  <si>
    <t>n.</t>
  </si>
  <si>
    <t>descrizione</t>
  </si>
  <si>
    <t>quantità</t>
  </si>
  <si>
    <t>prezzo</t>
  </si>
  <si>
    <t>importo</t>
  </si>
  <si>
    <t>u.m.</t>
  </si>
  <si>
    <t>mc</t>
  </si>
  <si>
    <t>3.2.1.1</t>
  </si>
  <si>
    <t>acciaio in barre aderenza migliorata</t>
  </si>
  <si>
    <t>kg</t>
  </si>
  <si>
    <t>casseformi</t>
  </si>
  <si>
    <t>mq</t>
  </si>
  <si>
    <t>3.1.5.1</t>
  </si>
  <si>
    <t xml:space="preserve">conglomerato cementizio </t>
  </si>
  <si>
    <t>lavori di messa in sicurezza di emergenza nel cimitero comunale</t>
  </si>
  <si>
    <t>Demolizione vuoto per pieno di fabbricati o residui di fabbricati, in ambito urbano,</t>
  </si>
  <si>
    <t>1.3.1</t>
  </si>
  <si>
    <t>Approntamento di ponteggio in elementi portanti metallici (sistema a telaio),compreso il nolo per i primi 30 giorni</t>
  </si>
  <si>
    <t>7.2.1</t>
  </si>
  <si>
    <t>Smontaggio ad opera ultimata di ponteggio di cui alla voce 7.2.1</t>
  </si>
  <si>
    <t>7.2.3</t>
  </si>
  <si>
    <t>Muratura di conci di tufo e malta bastarda</t>
  </si>
  <si>
    <t>2.1.1</t>
  </si>
  <si>
    <t>Tramezzi con laterizi forati e malta cementizia</t>
  </si>
  <si>
    <t>2.2.1.1</t>
  </si>
  <si>
    <t>03.02.02</t>
  </si>
  <si>
    <t>NP1</t>
  </si>
  <si>
    <t xml:space="preserve">Sommano </t>
  </si>
  <si>
    <t xml:space="preserve">Fornitura e trasporto di scale a castello </t>
  </si>
  <si>
    <t>cad</t>
  </si>
  <si>
    <t>Importo totale</t>
  </si>
  <si>
    <t>IVA 21 %</t>
  </si>
  <si>
    <t>Trasporto di materie provenienti dalle demolizioni di cui alla voce 1.3.1,
1.3.2, 1.3.3 a rifiuto alle pubbliche</t>
  </si>
  <si>
    <t>1.3.5</t>
  </si>
  <si>
    <t>mc/km</t>
  </si>
  <si>
    <t>IVA 21%</t>
  </si>
  <si>
    <t>Importo complessivo</t>
  </si>
  <si>
    <t>Interventi di manutenzione straordinaria negli immobili comunali e nel centro abitato</t>
  </si>
  <si>
    <t>N.P. 1</t>
  </si>
  <si>
    <t>Fornitura e collocazione di segnaletica di sicurezza per la protezione civile (antincendio, salvataggio, divieto, pronto intervento ecc.) composto da paletto in ferro zincato ed insegna rettangolare adeguatamente incastonato nella struttura.</t>
  </si>
  <si>
    <t>N.P. 2</t>
  </si>
  <si>
    <t>Fornitura e collocazione di Pensilina modulare a 3 moduli in alluminio ed acciaio inox con pareti di fondo in vetro</t>
  </si>
  <si>
    <t>N.P. 3</t>
  </si>
  <si>
    <t xml:space="preserve">Fornitura e collocazione di globi in policarbonato opachi per palo di illuminazione del diametro di cm 50 </t>
  </si>
  <si>
    <t>N.P.1</t>
  </si>
  <si>
    <t>N.P.2</t>
  </si>
  <si>
    <t>N.P. 4</t>
  </si>
  <si>
    <t>N.P. 5</t>
  </si>
  <si>
    <t>N.P. 6</t>
  </si>
  <si>
    <t>IVA 22%</t>
  </si>
  <si>
    <t>Fornitura e collocazione di tappetino antinforntunistica mediante posa in opera di pavimentazione antitrauma in erbetta sintetica dello spessore di cm 5 disposta su massetto o pavimentazione</t>
  </si>
  <si>
    <t>Fornitura e collocazione di altalena in legno dell'altezza di cm 190 con struttura in legno trattato in autoclave, montanti del diametro di mm 80 e barra portante di mm100 in legno, giunti di assemblaggio brevettati in metallo e seggiolino in plastica</t>
  </si>
  <si>
    <t>Fornitura e collocazione di giostrina con sedili a sei posti e pianali in legno ideale per parchi e giardini pubblici con struttura portante in tubolare d'acciaio zingato sez. 5x3 pianale di appoggio in multistrato fenolico, con zigratura antiscivolo</t>
  </si>
  <si>
    <t xml:space="preserve">Fornitura e collocazione di gioco a molla in politilene estruso colorato in massa resistente a raggi UV con valore di 8 e riciclabile al 100% con forma a scelta della D.L. (paperella, pesce, tartaruga, ecc.) </t>
  </si>
  <si>
    <t>Fornitura e collocazione di scivolo di h 170 cm in vetroresina e risalita in metallo certificato in conformità alle norme europee EN 1176 con struttura in tubo tondo di acciaio</t>
  </si>
  <si>
    <t xml:space="preserve">Intervento </t>
  </si>
  <si>
    <t xml:space="preserve">Fornitura e collocazione di un condizionatore  tipo inverter dlla potenza di 12000 btu </t>
  </si>
  <si>
    <r>
      <t xml:space="preserve">
</t>
    </r>
    <r>
      <rPr>
        <sz val="20"/>
        <rFont val="Arial"/>
        <family val="2"/>
      </rPr>
      <t>COMUNE DI CAMPOBELLO DI LICATA</t>
    </r>
    <r>
      <rPr>
        <sz val="10"/>
        <rFont val="Arial"/>
        <family val="0"/>
      </rPr>
      <t xml:space="preserve">
(Provincia di Agrigento)
</t>
    </r>
  </si>
  <si>
    <t>Il Responsabile V Area Funzionale</t>
  </si>
  <si>
    <t>F.to:dott. Geol. Giuseppe Nigro</t>
  </si>
  <si>
    <t xml:space="preserve">                 in originale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</si>
</sst>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0" fontId="2" fillId="0" borderId="10" xfId="0" applyFont="1" applyBorder="1" applyAlignment="1">
      <alignment horizontal="justify" vertic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justify" wrapText="1"/>
    </xf>
    <xf numFmtId="0" fontId="2" fillId="0" borderId="10" xfId="0" applyFont="1" applyBorder="1" applyAlignment="1">
      <alignment horizontal="left" vertical="center"/>
    </xf>
    <xf numFmtId="21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44" fontId="2" fillId="0" borderId="12" xfId="44" applyFont="1" applyBorder="1" applyAlignment="1">
      <alignment/>
    </xf>
    <xf numFmtId="44" fontId="2" fillId="0" borderId="12" xfId="0" applyNumberFormat="1" applyFont="1" applyBorder="1" applyAlignment="1">
      <alignment/>
    </xf>
    <xf numFmtId="44" fontId="2" fillId="0" borderId="11" xfId="44" applyFont="1" applyBorder="1" applyAlignment="1">
      <alignment/>
    </xf>
    <xf numFmtId="44" fontId="2" fillId="0" borderId="12" xfId="44" applyFont="1" applyBorder="1" applyAlignment="1">
      <alignment/>
    </xf>
    <xf numFmtId="44" fontId="0" fillId="0" borderId="0" xfId="0" applyNumberFormat="1" applyAlignment="1">
      <alignment/>
    </xf>
    <xf numFmtId="44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justify" vertical="justify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justify" wrapText="1"/>
    </xf>
    <xf numFmtId="44" fontId="4" fillId="0" borderId="10" xfId="44" applyFont="1" applyBorder="1" applyAlignment="1">
      <alignment/>
    </xf>
    <xf numFmtId="44" fontId="4" fillId="0" borderId="11" xfId="44" applyFont="1" applyBorder="1" applyAlignment="1">
      <alignment/>
    </xf>
    <xf numFmtId="44" fontId="4" fillId="0" borderId="10" xfId="62" applyFont="1" applyBorder="1" applyAlignment="1">
      <alignment vertical="top"/>
    </xf>
    <xf numFmtId="44" fontId="4" fillId="0" borderId="10" xfId="62" applyFont="1" applyBorder="1" applyAlignment="1">
      <alignment horizontal="justify" vertical="justify" wrapText="1"/>
    </xf>
    <xf numFmtId="44" fontId="4" fillId="0" borderId="10" xfId="62" applyFont="1" applyBorder="1" applyAlignment="1">
      <alignment horizontal="center"/>
    </xf>
    <xf numFmtId="0" fontId="4" fillId="0" borderId="10" xfId="62" applyNumberFormat="1" applyFont="1" applyBorder="1" applyAlignment="1">
      <alignment horizontal="center"/>
    </xf>
    <xf numFmtId="44" fontId="4" fillId="0" borderId="10" xfId="62" applyFont="1" applyBorder="1" applyAlignment="1">
      <alignment/>
    </xf>
    <xf numFmtId="0" fontId="4" fillId="0" borderId="10" xfId="0" applyFont="1" applyFill="1" applyBorder="1" applyAlignment="1">
      <alignment horizontal="justify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2486025</xdr:colOff>
      <xdr:row>0</xdr:row>
      <xdr:rowOff>85725</xdr:rowOff>
    </xdr:from>
    <xdr:to>
      <xdr:col>3</xdr:col>
      <xdr:colOff>123825</xdr:colOff>
      <xdr:row>1</xdr:row>
      <xdr:rowOff>638175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85725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0.140625" style="6" customWidth="1"/>
    <col min="2" max="2" width="46.00390625" style="1" customWidth="1"/>
    <col min="3" max="3" width="7.8515625" style="1" bestFit="1" customWidth="1"/>
    <col min="4" max="4" width="9.140625" style="1" customWidth="1"/>
    <col min="5" max="5" width="13.57421875" style="1" bestFit="1" customWidth="1"/>
    <col min="6" max="6" width="16.140625" style="1" bestFit="1" customWidth="1"/>
    <col min="7" max="16384" width="9.140625" style="1" customWidth="1"/>
  </cols>
  <sheetData>
    <row r="1" spans="1:6" ht="15" customHeight="1">
      <c r="A1" s="44" t="s">
        <v>14</v>
      </c>
      <c r="B1" s="44"/>
      <c r="C1" s="44"/>
      <c r="D1" s="44"/>
      <c r="E1" s="44"/>
      <c r="F1" s="44"/>
    </row>
    <row r="2" spans="1:6" ht="15">
      <c r="A2" s="5" t="s">
        <v>0</v>
      </c>
      <c r="B2" s="2" t="s">
        <v>1</v>
      </c>
      <c r="C2" s="2" t="s">
        <v>5</v>
      </c>
      <c r="D2" s="2" t="s">
        <v>2</v>
      </c>
      <c r="E2" s="2" t="s">
        <v>3</v>
      </c>
      <c r="F2" s="2" t="s">
        <v>4</v>
      </c>
    </row>
    <row r="3" spans="1:6" ht="15">
      <c r="A3" s="11" t="s">
        <v>25</v>
      </c>
      <c r="B3" s="2" t="s">
        <v>10</v>
      </c>
      <c r="C3" s="2" t="s">
        <v>11</v>
      </c>
      <c r="D3" s="2">
        <v>30</v>
      </c>
      <c r="E3" s="3">
        <v>15</v>
      </c>
      <c r="F3" s="3">
        <f aca="true" t="shared" si="0" ref="F3:F10">E3*D3</f>
        <v>450</v>
      </c>
    </row>
    <row r="4" spans="1:6" ht="15">
      <c r="A4" s="5" t="s">
        <v>12</v>
      </c>
      <c r="B4" s="2" t="s">
        <v>13</v>
      </c>
      <c r="C4" s="2" t="s">
        <v>6</v>
      </c>
      <c r="D4" s="2">
        <v>8</v>
      </c>
      <c r="E4" s="3">
        <v>105</v>
      </c>
      <c r="F4" s="3">
        <f t="shared" si="0"/>
        <v>840</v>
      </c>
    </row>
    <row r="5" spans="1:6" ht="15">
      <c r="A5" s="5" t="s">
        <v>7</v>
      </c>
      <c r="B5" s="2" t="s">
        <v>8</v>
      </c>
      <c r="C5" s="2" t="s">
        <v>9</v>
      </c>
      <c r="D5" s="2">
        <v>250</v>
      </c>
      <c r="E5" s="3">
        <v>1.2</v>
      </c>
      <c r="F5" s="3">
        <f t="shared" si="0"/>
        <v>300</v>
      </c>
    </row>
    <row r="6" spans="1:6" ht="30">
      <c r="A6" s="10" t="s">
        <v>16</v>
      </c>
      <c r="B6" s="4" t="s">
        <v>15</v>
      </c>
      <c r="C6" s="8" t="s">
        <v>6</v>
      </c>
      <c r="D6" s="2">
        <v>200</v>
      </c>
      <c r="E6" s="3">
        <v>12.6</v>
      </c>
      <c r="F6" s="3">
        <f t="shared" si="0"/>
        <v>2520</v>
      </c>
    </row>
    <row r="7" spans="1:6" ht="45">
      <c r="A7" s="10" t="s">
        <v>18</v>
      </c>
      <c r="B7" s="9" t="s">
        <v>17</v>
      </c>
      <c r="C7" s="8" t="s">
        <v>11</v>
      </c>
      <c r="D7" s="2">
        <v>100</v>
      </c>
      <c r="E7" s="3">
        <v>7.2</v>
      </c>
      <c r="F7" s="3">
        <f t="shared" si="0"/>
        <v>720</v>
      </c>
    </row>
    <row r="8" spans="1:6" ht="30">
      <c r="A8" s="7" t="s">
        <v>20</v>
      </c>
      <c r="B8" s="9" t="s">
        <v>19</v>
      </c>
      <c r="C8" s="8" t="s">
        <v>11</v>
      </c>
      <c r="D8" s="2">
        <v>100</v>
      </c>
      <c r="E8" s="3">
        <v>2.27</v>
      </c>
      <c r="F8" s="3">
        <f t="shared" si="0"/>
        <v>227</v>
      </c>
    </row>
    <row r="9" spans="1:6" ht="15">
      <c r="A9" s="7" t="s">
        <v>22</v>
      </c>
      <c r="B9" s="8" t="s">
        <v>21</v>
      </c>
      <c r="C9" s="8" t="s">
        <v>6</v>
      </c>
      <c r="D9" s="2">
        <v>5</v>
      </c>
      <c r="E9" s="3">
        <v>188.8</v>
      </c>
      <c r="F9" s="3">
        <f t="shared" si="0"/>
        <v>944</v>
      </c>
    </row>
    <row r="10" spans="1:6" ht="15.75" thickBot="1">
      <c r="A10" s="7" t="s">
        <v>24</v>
      </c>
      <c r="B10" s="8" t="s">
        <v>23</v>
      </c>
      <c r="C10" s="8" t="s">
        <v>11</v>
      </c>
      <c r="D10" s="2">
        <v>130</v>
      </c>
      <c r="E10" s="3">
        <v>23.1</v>
      </c>
      <c r="F10" s="17">
        <f t="shared" si="0"/>
        <v>3003</v>
      </c>
    </row>
    <row r="11" spans="1:6" ht="15">
      <c r="A11" s="7"/>
      <c r="B11" s="8" t="s">
        <v>27</v>
      </c>
      <c r="C11" s="8"/>
      <c r="D11" s="2"/>
      <c r="E11" s="3"/>
      <c r="F11" s="16">
        <f>SUM(F3:F10)</f>
        <v>9004</v>
      </c>
    </row>
    <row r="12" spans="1:6" ht="15">
      <c r="A12" s="7"/>
      <c r="B12" s="8"/>
      <c r="C12" s="8"/>
      <c r="D12" s="2"/>
      <c r="E12" s="3"/>
      <c r="F12" s="19">
        <f>F11*28%</f>
        <v>2521.1200000000003</v>
      </c>
    </row>
    <row r="13" spans="1:6" ht="15">
      <c r="A13" s="7"/>
      <c r="B13" s="8"/>
      <c r="C13" s="8"/>
      <c r="D13" s="2"/>
      <c r="E13" s="3"/>
      <c r="F13" s="18">
        <f>F11-F12</f>
        <v>6482.879999999999</v>
      </c>
    </row>
    <row r="14" spans="1:6" ht="15.75" thickBot="1">
      <c r="A14" s="11" t="s">
        <v>26</v>
      </c>
      <c r="B14" s="8" t="s">
        <v>28</v>
      </c>
      <c r="C14" s="8" t="s">
        <v>29</v>
      </c>
      <c r="D14" s="2">
        <v>5</v>
      </c>
      <c r="E14" s="3">
        <v>1200</v>
      </c>
      <c r="F14" s="14">
        <f>E14*D14</f>
        <v>6000</v>
      </c>
    </row>
    <row r="15" spans="1:6" ht="15">
      <c r="A15" s="5"/>
      <c r="B15" s="8" t="s">
        <v>30</v>
      </c>
      <c r="C15" s="2"/>
      <c r="D15" s="2"/>
      <c r="E15" s="2"/>
      <c r="F15" s="13">
        <f>F13+F14</f>
        <v>12482.88</v>
      </c>
    </row>
    <row r="16" spans="1:6" ht="15.75" thickBot="1">
      <c r="A16" s="5"/>
      <c r="B16" s="8" t="s">
        <v>31</v>
      </c>
      <c r="C16" s="2"/>
      <c r="D16" s="2"/>
      <c r="E16" s="2"/>
      <c r="F16" s="15">
        <f>F15*21%</f>
        <v>2621.4048</v>
      </c>
    </row>
    <row r="17" spans="1:6" ht="15">
      <c r="A17" s="5"/>
      <c r="B17" s="2"/>
      <c r="C17" s="2"/>
      <c r="D17" s="2"/>
      <c r="E17" s="2"/>
      <c r="F17" s="13">
        <f>F16+F15</f>
        <v>15104.2848</v>
      </c>
    </row>
    <row r="18" ht="15">
      <c r="B18" s="12"/>
    </row>
    <row r="19" ht="15">
      <c r="B19" s="12"/>
    </row>
    <row r="20" ht="15">
      <c r="B20" s="12"/>
    </row>
  </sheetData>
  <sheetProtection/>
  <mergeCells count="1">
    <mergeCell ref="A1:F1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bestFit="1" customWidth="1"/>
    <col min="2" max="2" width="47.421875" style="0" bestFit="1" customWidth="1"/>
    <col min="3" max="3" width="5.421875" style="0" bestFit="1" customWidth="1"/>
    <col min="5" max="5" width="11.57421875" style="0" bestFit="1" customWidth="1"/>
    <col min="6" max="6" width="13.57421875" style="0" bestFit="1" customWidth="1"/>
  </cols>
  <sheetData>
    <row r="1" spans="1:6" ht="15">
      <c r="A1" s="44" t="s">
        <v>14</v>
      </c>
      <c r="B1" s="44"/>
      <c r="C1" s="44"/>
      <c r="D1" s="44"/>
      <c r="E1" s="44"/>
      <c r="F1" s="44"/>
    </row>
    <row r="2" spans="1:6" ht="15">
      <c r="A2" s="5" t="s">
        <v>0</v>
      </c>
      <c r="B2" s="2" t="s">
        <v>1</v>
      </c>
      <c r="C2" s="2" t="s">
        <v>5</v>
      </c>
      <c r="D2" s="2" t="s">
        <v>2</v>
      </c>
      <c r="E2" s="2" t="s">
        <v>3</v>
      </c>
      <c r="F2" s="2" t="s">
        <v>4</v>
      </c>
    </row>
    <row r="3" spans="1:6" ht="15">
      <c r="A3" s="11" t="s">
        <v>25</v>
      </c>
      <c r="B3" s="2" t="s">
        <v>10</v>
      </c>
      <c r="C3" s="2" t="s">
        <v>11</v>
      </c>
      <c r="D3" s="2">
        <v>30</v>
      </c>
      <c r="E3" s="3">
        <v>15</v>
      </c>
      <c r="F3" s="3">
        <f aca="true" t="shared" si="0" ref="F3:F10">E3*D3</f>
        <v>450</v>
      </c>
    </row>
    <row r="4" spans="1:6" ht="15">
      <c r="A4" s="5" t="s">
        <v>12</v>
      </c>
      <c r="B4" s="2" t="s">
        <v>13</v>
      </c>
      <c r="C4" s="2" t="s">
        <v>6</v>
      </c>
      <c r="D4" s="2">
        <v>8</v>
      </c>
      <c r="E4" s="3">
        <v>105</v>
      </c>
      <c r="F4" s="3">
        <f t="shared" si="0"/>
        <v>840</v>
      </c>
    </row>
    <row r="5" spans="1:6" ht="15">
      <c r="A5" s="5" t="s">
        <v>7</v>
      </c>
      <c r="B5" s="2" t="s">
        <v>8</v>
      </c>
      <c r="C5" s="2" t="s">
        <v>9</v>
      </c>
      <c r="D5" s="2">
        <v>250</v>
      </c>
      <c r="E5" s="3">
        <v>1.2</v>
      </c>
      <c r="F5" s="3">
        <f t="shared" si="0"/>
        <v>300</v>
      </c>
    </row>
    <row r="6" spans="1:6" ht="30">
      <c r="A6" s="10" t="s">
        <v>16</v>
      </c>
      <c r="B6" s="4" t="s">
        <v>15</v>
      </c>
      <c r="C6" s="8" t="s">
        <v>6</v>
      </c>
      <c r="D6" s="2">
        <v>200</v>
      </c>
      <c r="E6" s="3">
        <v>12.6</v>
      </c>
      <c r="F6" s="3">
        <f t="shared" si="0"/>
        <v>2520</v>
      </c>
    </row>
    <row r="7" spans="1:6" ht="45">
      <c r="A7" s="10" t="s">
        <v>18</v>
      </c>
      <c r="B7" s="9" t="s">
        <v>17</v>
      </c>
      <c r="C7" s="8" t="s">
        <v>11</v>
      </c>
      <c r="D7" s="2">
        <v>100</v>
      </c>
      <c r="E7" s="3">
        <v>7.2</v>
      </c>
      <c r="F7" s="3">
        <f t="shared" si="0"/>
        <v>720</v>
      </c>
    </row>
    <row r="8" spans="1:6" ht="30">
      <c r="A8" s="7" t="s">
        <v>20</v>
      </c>
      <c r="B8" s="9" t="s">
        <v>19</v>
      </c>
      <c r="C8" s="8" t="s">
        <v>11</v>
      </c>
      <c r="D8" s="2">
        <v>100</v>
      </c>
      <c r="E8" s="3">
        <v>2.27</v>
      </c>
      <c r="F8" s="3">
        <f t="shared" si="0"/>
        <v>227</v>
      </c>
    </row>
    <row r="9" spans="1:6" ht="15">
      <c r="A9" s="7" t="s">
        <v>22</v>
      </c>
      <c r="B9" s="8" t="s">
        <v>21</v>
      </c>
      <c r="C9" s="8" t="s">
        <v>6</v>
      </c>
      <c r="D9" s="2">
        <v>5</v>
      </c>
      <c r="E9" s="3">
        <v>188.8</v>
      </c>
      <c r="F9" s="3">
        <f t="shared" si="0"/>
        <v>944</v>
      </c>
    </row>
    <row r="10" spans="1:6" ht="15.75" thickBot="1">
      <c r="A10" s="7" t="s">
        <v>24</v>
      </c>
      <c r="B10" s="8" t="s">
        <v>23</v>
      </c>
      <c r="C10" s="8" t="s">
        <v>11</v>
      </c>
      <c r="D10" s="2">
        <v>130</v>
      </c>
      <c r="E10" s="3">
        <v>23.1</v>
      </c>
      <c r="F10" s="17">
        <f t="shared" si="0"/>
        <v>3003</v>
      </c>
    </row>
    <row r="11" spans="1:6" ht="15">
      <c r="A11" s="7"/>
      <c r="B11" s="8" t="s">
        <v>27</v>
      </c>
      <c r="C11" s="8"/>
      <c r="D11" s="2"/>
      <c r="E11" s="3"/>
      <c r="F11" s="16">
        <f>SUM(F3:F10)</f>
        <v>9004</v>
      </c>
    </row>
    <row r="12" ht="12.75">
      <c r="F12" s="18">
        <f>F11*28%</f>
        <v>2521.1200000000003</v>
      </c>
    </row>
    <row r="13" ht="12.75">
      <c r="F13" s="18">
        <f>F11-F12</f>
        <v>6482.879999999999</v>
      </c>
    </row>
  </sheetData>
  <sheetProtection/>
  <mergeCells count="1">
    <mergeCell ref="A1:F1"/>
  </mergeCells>
  <printOptions/>
  <pageMargins left="0.21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0" sqref="A1:F10"/>
    </sheetView>
  </sheetViews>
  <sheetFormatPr defaultColWidth="9.140625" defaultRowHeight="12.75"/>
  <cols>
    <col min="1" max="1" width="10.140625" style="0" bestFit="1" customWidth="1"/>
    <col min="2" max="2" width="47.421875" style="0" bestFit="1" customWidth="1"/>
    <col min="3" max="3" width="7.8515625" style="0" bestFit="1" customWidth="1"/>
    <col min="5" max="5" width="11.57421875" style="0" bestFit="1" customWidth="1"/>
    <col min="6" max="6" width="14.8515625" style="0" bestFit="1" customWidth="1"/>
  </cols>
  <sheetData>
    <row r="1" spans="1:6" ht="15">
      <c r="A1" s="44" t="s">
        <v>37</v>
      </c>
      <c r="B1" s="44"/>
      <c r="C1" s="44"/>
      <c r="D1" s="44"/>
      <c r="E1" s="44"/>
      <c r="F1" s="44"/>
    </row>
    <row r="2" spans="1:6" ht="15">
      <c r="A2" s="5" t="s">
        <v>0</v>
      </c>
      <c r="B2" s="2" t="s">
        <v>1</v>
      </c>
      <c r="C2" s="2" t="s">
        <v>5</v>
      </c>
      <c r="D2" s="2" t="s">
        <v>2</v>
      </c>
      <c r="E2" s="2" t="s">
        <v>3</v>
      </c>
      <c r="F2" s="2" t="s">
        <v>4</v>
      </c>
    </row>
    <row r="3" spans="1:6" ht="30">
      <c r="A3" s="10" t="s">
        <v>16</v>
      </c>
      <c r="B3" s="4" t="s">
        <v>15</v>
      </c>
      <c r="C3" s="8" t="s">
        <v>6</v>
      </c>
      <c r="D3" s="2">
        <v>50</v>
      </c>
      <c r="E3" s="3">
        <v>12.6</v>
      </c>
      <c r="F3" s="3">
        <f aca="true" t="shared" si="0" ref="F3:F10">E3*D3</f>
        <v>630</v>
      </c>
    </row>
    <row r="4" spans="1:6" ht="45">
      <c r="A4" s="10" t="s">
        <v>33</v>
      </c>
      <c r="B4" s="4" t="s">
        <v>32</v>
      </c>
      <c r="C4" s="8" t="s">
        <v>34</v>
      </c>
      <c r="D4" s="2">
        <f>D3*5</f>
        <v>250</v>
      </c>
      <c r="E4" s="3">
        <v>0.31</v>
      </c>
      <c r="F4" s="3">
        <f>E4*D4</f>
        <v>77.5</v>
      </c>
    </row>
    <row r="5" spans="1:6" ht="15">
      <c r="A5" s="7" t="s">
        <v>22</v>
      </c>
      <c r="B5" s="8" t="s">
        <v>21</v>
      </c>
      <c r="C5" s="8" t="s">
        <v>6</v>
      </c>
      <c r="D5" s="2">
        <v>2</v>
      </c>
      <c r="E5" s="3">
        <v>188.8</v>
      </c>
      <c r="F5" s="3">
        <f>E5*D5</f>
        <v>377.6</v>
      </c>
    </row>
    <row r="6" spans="1:6" ht="15">
      <c r="A6" s="7" t="s">
        <v>24</v>
      </c>
      <c r="B6" s="8" t="s">
        <v>23</v>
      </c>
      <c r="C6" s="8" t="s">
        <v>11</v>
      </c>
      <c r="D6" s="2">
        <v>10</v>
      </c>
      <c r="E6" s="3">
        <v>23.1</v>
      </c>
      <c r="F6" s="3">
        <f>E6*D6</f>
        <v>231</v>
      </c>
    </row>
    <row r="7" spans="1:6" ht="15">
      <c r="A7" s="5" t="s">
        <v>12</v>
      </c>
      <c r="B7" s="2" t="s">
        <v>13</v>
      </c>
      <c r="C7" s="2" t="s">
        <v>6</v>
      </c>
      <c r="D7" s="2">
        <v>4</v>
      </c>
      <c r="E7" s="3">
        <v>105</v>
      </c>
      <c r="F7" s="16">
        <f>E7*D7</f>
        <v>420</v>
      </c>
    </row>
    <row r="8" spans="1:6" ht="90">
      <c r="A8" s="7" t="s">
        <v>38</v>
      </c>
      <c r="B8" s="9" t="s">
        <v>39</v>
      </c>
      <c r="C8" s="8" t="s">
        <v>29</v>
      </c>
      <c r="D8" s="2">
        <v>40</v>
      </c>
      <c r="E8" s="3">
        <v>45</v>
      </c>
      <c r="F8" s="3">
        <f t="shared" si="0"/>
        <v>1800</v>
      </c>
    </row>
    <row r="9" spans="1:6" ht="45">
      <c r="A9" s="7" t="s">
        <v>40</v>
      </c>
      <c r="B9" s="9" t="s">
        <v>41</v>
      </c>
      <c r="C9" s="8" t="s">
        <v>29</v>
      </c>
      <c r="D9" s="2">
        <v>1</v>
      </c>
      <c r="E9" s="3">
        <v>650</v>
      </c>
      <c r="F9" s="16">
        <f t="shared" si="0"/>
        <v>650</v>
      </c>
    </row>
    <row r="10" spans="1:6" ht="45">
      <c r="A10" s="7" t="s">
        <v>42</v>
      </c>
      <c r="B10" s="9" t="s">
        <v>43</v>
      </c>
      <c r="C10" s="8" t="s">
        <v>29</v>
      </c>
      <c r="D10" s="2">
        <v>10</v>
      </c>
      <c r="E10" s="3">
        <v>85</v>
      </c>
      <c r="F10" s="16">
        <f t="shared" si="0"/>
        <v>850</v>
      </c>
    </row>
    <row r="11" spans="1:6" ht="15">
      <c r="A11" s="7"/>
      <c r="B11" s="8" t="s">
        <v>27</v>
      </c>
      <c r="C11" s="8"/>
      <c r="D11" s="2"/>
      <c r="E11" s="3"/>
      <c r="F11" s="16">
        <f>SUM(F3:F10)</f>
        <v>5036.1</v>
      </c>
    </row>
    <row r="12" spans="1:6" ht="15">
      <c r="A12" s="20"/>
      <c r="B12" s="21" t="s">
        <v>35</v>
      </c>
      <c r="C12" s="20"/>
      <c r="D12" s="20"/>
      <c r="E12" s="20"/>
      <c r="F12" s="16">
        <f>F11*21%</f>
        <v>1057.5810000000001</v>
      </c>
    </row>
    <row r="13" spans="1:6" ht="15">
      <c r="A13" s="20"/>
      <c r="B13" s="21" t="s">
        <v>36</v>
      </c>
      <c r="C13" s="20"/>
      <c r="D13" s="20"/>
      <c r="E13" s="20"/>
      <c r="F13" s="16">
        <f>SUM(F11:F12)</f>
        <v>6093.6810000000005</v>
      </c>
    </row>
  </sheetData>
  <sheetProtection/>
  <mergeCells count="1">
    <mergeCell ref="A1:F1"/>
  </mergeCells>
  <printOptions/>
  <pageMargins left="0.17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4"/>
  <sheetViews>
    <sheetView tabSelected="1" zoomScalePageLayoutView="0" workbookViewId="0" topLeftCell="A10">
      <selection activeCell="D21" sqref="D21"/>
    </sheetView>
  </sheetViews>
  <sheetFormatPr defaultColWidth="9.140625" defaultRowHeight="12.75"/>
  <cols>
    <col min="2" max="2" width="10.140625" style="28" bestFit="1" customWidth="1"/>
    <col min="3" max="3" width="47.421875" style="0" bestFit="1" customWidth="1"/>
    <col min="4" max="4" width="6.00390625" style="26" customWidth="1"/>
    <col min="5" max="5" width="5.7109375" style="26" customWidth="1"/>
    <col min="6" max="6" width="14.8515625" style="0" customWidth="1"/>
    <col min="7" max="7" width="20.00390625" style="0" customWidth="1"/>
  </cols>
  <sheetData>
    <row r="1" ht="12.75"/>
    <row r="2" ht="51.75" customHeight="1"/>
    <row r="3" spans="2:7" ht="42" customHeight="1">
      <c r="B3" s="46" t="s">
        <v>57</v>
      </c>
      <c r="C3" s="47"/>
      <c r="D3" s="47"/>
      <c r="E3" s="47"/>
      <c r="F3" s="47"/>
      <c r="G3" s="47"/>
    </row>
    <row r="4" spans="2:7" ht="22.5" customHeight="1">
      <c r="B4" s="31"/>
      <c r="C4" s="30"/>
      <c r="D4" s="30"/>
      <c r="E4" s="30"/>
      <c r="F4" s="30"/>
      <c r="G4" s="30"/>
    </row>
    <row r="5" spans="2:7" ht="15.75" customHeight="1">
      <c r="B5" s="44" t="s">
        <v>55</v>
      </c>
      <c r="C5" s="44"/>
      <c r="D5" s="44"/>
      <c r="E5" s="44"/>
      <c r="F5" s="44"/>
      <c r="G5" s="44"/>
    </row>
    <row r="6" spans="2:7" ht="14.25">
      <c r="B6" s="32" t="s">
        <v>0</v>
      </c>
      <c r="C6" s="33" t="s">
        <v>1</v>
      </c>
      <c r="D6" s="34" t="s">
        <v>5</v>
      </c>
      <c r="E6" s="34" t="s">
        <v>2</v>
      </c>
      <c r="F6" s="33" t="s">
        <v>3</v>
      </c>
      <c r="G6" s="33" t="s">
        <v>4</v>
      </c>
    </row>
    <row r="7" spans="2:7" ht="71.25">
      <c r="B7" s="32" t="s">
        <v>44</v>
      </c>
      <c r="C7" s="35" t="s">
        <v>50</v>
      </c>
      <c r="D7" s="34" t="s">
        <v>11</v>
      </c>
      <c r="E7" s="34">
        <v>100</v>
      </c>
      <c r="F7" s="36">
        <v>32</v>
      </c>
      <c r="G7" s="37">
        <f aca="true" t="shared" si="0" ref="G7:G13">F7*E7</f>
        <v>3200</v>
      </c>
    </row>
    <row r="8" spans="2:7" ht="85.5">
      <c r="B8" s="32" t="s">
        <v>45</v>
      </c>
      <c r="C8" s="35" t="s">
        <v>51</v>
      </c>
      <c r="D8" s="34" t="s">
        <v>29</v>
      </c>
      <c r="E8" s="34">
        <v>3</v>
      </c>
      <c r="F8" s="36">
        <v>380</v>
      </c>
      <c r="G8" s="37">
        <f t="shared" si="0"/>
        <v>1140</v>
      </c>
    </row>
    <row r="9" spans="2:7" ht="71.25">
      <c r="B9" s="38" t="s">
        <v>42</v>
      </c>
      <c r="C9" s="39" t="s">
        <v>52</v>
      </c>
      <c r="D9" s="40" t="s">
        <v>29</v>
      </c>
      <c r="E9" s="41">
        <v>1</v>
      </c>
      <c r="F9" s="42">
        <v>1550</v>
      </c>
      <c r="G9" s="42">
        <f t="shared" si="0"/>
        <v>1550</v>
      </c>
    </row>
    <row r="10" spans="2:7" ht="71.25">
      <c r="B10" s="38" t="s">
        <v>46</v>
      </c>
      <c r="C10" s="39" t="s">
        <v>53</v>
      </c>
      <c r="D10" s="40" t="s">
        <v>29</v>
      </c>
      <c r="E10" s="41">
        <v>2</v>
      </c>
      <c r="F10" s="42">
        <v>300</v>
      </c>
      <c r="G10" s="42">
        <f t="shared" si="0"/>
        <v>600</v>
      </c>
    </row>
    <row r="11" spans="2:7" ht="71.25">
      <c r="B11" s="38" t="s">
        <v>46</v>
      </c>
      <c r="C11" s="39" t="s">
        <v>53</v>
      </c>
      <c r="D11" s="40" t="s">
        <v>29</v>
      </c>
      <c r="E11" s="41">
        <v>4</v>
      </c>
      <c r="F11" s="42">
        <v>300</v>
      </c>
      <c r="G11" s="42">
        <f t="shared" si="0"/>
        <v>1200</v>
      </c>
    </row>
    <row r="12" spans="2:7" ht="63" customHeight="1">
      <c r="B12" s="32" t="s">
        <v>47</v>
      </c>
      <c r="C12" s="35" t="s">
        <v>54</v>
      </c>
      <c r="D12" s="34" t="s">
        <v>29</v>
      </c>
      <c r="E12" s="34">
        <v>3</v>
      </c>
      <c r="F12" s="36">
        <v>1450</v>
      </c>
      <c r="G12" s="37">
        <f t="shared" si="0"/>
        <v>4350</v>
      </c>
    </row>
    <row r="13" spans="2:7" ht="28.5">
      <c r="B13" s="32" t="s">
        <v>48</v>
      </c>
      <c r="C13" s="35" t="s">
        <v>56</v>
      </c>
      <c r="D13" s="34" t="s">
        <v>29</v>
      </c>
      <c r="E13" s="34">
        <v>2</v>
      </c>
      <c r="F13" s="36">
        <v>800</v>
      </c>
      <c r="G13" s="37">
        <f t="shared" si="0"/>
        <v>1600</v>
      </c>
    </row>
    <row r="14" spans="2:7" ht="14.25">
      <c r="B14" s="32"/>
      <c r="C14" s="33" t="s">
        <v>27</v>
      </c>
      <c r="D14" s="34"/>
      <c r="E14" s="34"/>
      <c r="F14" s="36"/>
      <c r="G14" s="37">
        <f>SUM(G7:G13)</f>
        <v>13640</v>
      </c>
    </row>
    <row r="15" spans="2:7" ht="14.25">
      <c r="B15" s="32"/>
      <c r="C15" s="43" t="s">
        <v>49</v>
      </c>
      <c r="D15" s="34"/>
      <c r="E15" s="34"/>
      <c r="F15" s="33"/>
      <c r="G15" s="37">
        <f>G14*22%</f>
        <v>3000.8</v>
      </c>
    </row>
    <row r="16" spans="2:7" ht="14.25">
      <c r="B16" s="32"/>
      <c r="C16" s="43" t="s">
        <v>36</v>
      </c>
      <c r="D16" s="34"/>
      <c r="E16" s="34"/>
      <c r="F16" s="33"/>
      <c r="G16" s="37">
        <f>SUM(G14:G15)</f>
        <v>16640.8</v>
      </c>
    </row>
    <row r="18" spans="6:7" ht="15">
      <c r="F18" s="48" t="s">
        <v>58</v>
      </c>
      <c r="G18" s="48"/>
    </row>
    <row r="19" ht="12.75">
      <c r="F19" t="s">
        <v>60</v>
      </c>
    </row>
    <row r="20" spans="6:7" ht="12.75">
      <c r="F20" s="49" t="s">
        <v>59</v>
      </c>
      <c r="G20" s="49"/>
    </row>
    <row r="25" spans="2:7" ht="12.75">
      <c r="B25" s="27"/>
      <c r="C25" s="22"/>
      <c r="D25" s="24"/>
      <c r="E25" s="24"/>
      <c r="F25" s="22"/>
      <c r="G25" s="22"/>
    </row>
    <row r="26" spans="2:7" ht="15">
      <c r="B26" s="45"/>
      <c r="C26" s="45"/>
      <c r="D26" s="45"/>
      <c r="E26" s="45"/>
      <c r="F26" s="45"/>
      <c r="G26" s="45"/>
    </row>
    <row r="27" spans="2:7" ht="15">
      <c r="B27" s="29"/>
      <c r="C27" s="23"/>
      <c r="D27" s="25"/>
      <c r="E27" s="25"/>
      <c r="F27" s="23"/>
      <c r="G27" s="23"/>
    </row>
    <row r="28" spans="2:7" ht="12.75">
      <c r="B28" s="27"/>
      <c r="C28" s="22"/>
      <c r="D28" s="24"/>
      <c r="E28" s="24"/>
      <c r="F28" s="22"/>
      <c r="G28" s="22"/>
    </row>
    <row r="29" spans="2:7" ht="12.75">
      <c r="B29" s="27"/>
      <c r="C29" s="22"/>
      <c r="D29" s="24"/>
      <c r="E29" s="24"/>
      <c r="F29" s="22"/>
      <c r="G29" s="22"/>
    </row>
    <row r="30" spans="2:7" ht="12.75">
      <c r="B30" s="27"/>
      <c r="C30" s="22"/>
      <c r="D30" s="24"/>
      <c r="E30" s="24"/>
      <c r="F30" s="22"/>
      <c r="G30" s="22"/>
    </row>
    <row r="31" spans="2:7" ht="12.75">
      <c r="B31" s="27"/>
      <c r="C31" s="22"/>
      <c r="D31" s="24"/>
      <c r="E31" s="24"/>
      <c r="F31" s="22"/>
      <c r="G31" s="22"/>
    </row>
    <row r="32" spans="2:7" ht="12.75">
      <c r="B32" s="27"/>
      <c r="C32" s="22"/>
      <c r="D32" s="24"/>
      <c r="E32" s="24"/>
      <c r="F32" s="22"/>
      <c r="G32" s="22"/>
    </row>
    <row r="33" spans="2:7" ht="12.75">
      <c r="B33" s="27"/>
      <c r="C33" s="22"/>
      <c r="D33" s="24"/>
      <c r="E33" s="24"/>
      <c r="F33" s="22"/>
      <c r="G33" s="22"/>
    </row>
    <row r="34" spans="2:7" ht="12.75">
      <c r="B34" s="27"/>
      <c r="C34" s="22"/>
      <c r="D34" s="24"/>
      <c r="E34" s="24"/>
      <c r="F34" s="22"/>
      <c r="G34" s="22"/>
    </row>
  </sheetData>
  <sheetProtection/>
  <mergeCells count="5">
    <mergeCell ref="B5:G5"/>
    <mergeCell ref="B26:G26"/>
    <mergeCell ref="B3:G3"/>
    <mergeCell ref="F18:G18"/>
    <mergeCell ref="F20:G20"/>
  </mergeCells>
  <printOptions/>
  <pageMargins left="0.17" right="0.17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comune di  campobello di licata</cp:lastModifiedBy>
  <cp:lastPrinted>2013-12-06T08:21:55Z</cp:lastPrinted>
  <dcterms:created xsi:type="dcterms:W3CDTF">2010-04-19T09:01:56Z</dcterms:created>
  <dcterms:modified xsi:type="dcterms:W3CDTF">2014-01-22T11:59:32Z</dcterms:modified>
  <cp:category/>
  <cp:version/>
  <cp:contentType/>
  <cp:contentStatus/>
</cp:coreProperties>
</file>