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0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<sst xmlns="http://schemas.openxmlformats.org/spreadsheetml/2006/main" count="46" uniqueCount="33">
  <si>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TOTALE</t>
  </si>
  <si>
    <t>TOTALE GENERALE</t>
  </si>
  <si>
    <t>ELETTORI</t>
  </si>
  <si>
    <t>VOTANTI</t>
  </si>
  <si>
    <t>TOTALE VOTI ATTRIBUITI</t>
  </si>
  <si>
    <t>SCHEDE E VOTI NON VALIDI</t>
  </si>
  <si>
    <t>SEZIONI</t>
  </si>
  <si>
    <t>% SUI VOTI VALIDI</t>
  </si>
  <si>
    <t>CANDIDATO NEL COLLEGIO UNINOMINALE</t>
  </si>
  <si>
    <t>GIOVANNI CONTINO</t>
  </si>
  <si>
    <t>NICOLA DI MATTEO</t>
  </si>
  <si>
    <t>GASPARE ANTONIO MARINELLO         detto Rino</t>
  </si>
  <si>
    <t>FRANCESCO PIO CALOGERO ZAMMUTO</t>
  </si>
  <si>
    <t>ALFIO SARDO</t>
  </si>
  <si>
    <t>ANNA PIERA ISABELLA DI VENTI</t>
  </si>
  <si>
    <t>CARMELA MARRONE</t>
  </si>
  <si>
    <t>CONCETTA MONDELLO</t>
  </si>
  <si>
    <t xml:space="preserve">                                         COMUNE DI CAMPOBELLO DI LICATA      </t>
  </si>
  <si>
    <t>TOTALE VOTI SOLTANDO CANDIDATO UNINOMINALE</t>
  </si>
  <si>
    <r>
      <t xml:space="preserve">CANDIDATO NEL COLLEGIO UNINOMINALE         </t>
    </r>
    <r>
      <rPr>
        <b/>
        <sz val="22"/>
        <color indexed="8"/>
        <rFont val="Calibri"/>
        <family val="2"/>
      </rPr>
      <t>VINCENZO GIAMBRONE</t>
    </r>
  </si>
  <si>
    <t>MASCHI</t>
  </si>
  <si>
    <t>FEMMINE</t>
  </si>
  <si>
    <t>%</t>
  </si>
  <si>
    <t>TOTALE VOTI NON VALIDI E PROVVISORIAMENTE NON ASSEGNATI</t>
  </si>
  <si>
    <t>SCHEDE BIANCHE</t>
  </si>
  <si>
    <t>SCHEDE NULLE</t>
  </si>
  <si>
    <t>SABINA ARMANNO</t>
  </si>
  <si>
    <t>COLLEGIO PLURINOMINALE 1</t>
  </si>
  <si>
    <t>COLLEGIO UNINOMINALE 4</t>
  </si>
  <si>
    <t xml:space="preserve">      REGIONE SICILIA</t>
  </si>
  <si>
    <t xml:space="preserve">                                                ELEZIONE DEL SENATO DELLA REPUBBLICA - ANNO 2018           </t>
  </si>
  <si>
    <r>
      <t xml:space="preserve">CANDIDATO NEL COLLEGIO UNINOMINALE                      </t>
    </r>
    <r>
      <rPr>
        <b/>
        <sz val="22"/>
        <color indexed="8"/>
        <rFont val="Calibri"/>
        <family val="2"/>
      </rPr>
      <t>MARIA IACONO</t>
    </r>
  </si>
  <si>
    <t>TOTALE VOTI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</si>
</sst>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Black"/>
      <family val="2"/>
    </font>
    <font>
      <b/>
      <sz val="20"/>
      <color indexed="8"/>
      <name val="Berlin Sans FB Demi"/>
      <family val="2"/>
    </font>
    <font>
      <sz val="16"/>
      <color indexed="8"/>
      <name val="Calibri"/>
      <family val="2"/>
    </font>
    <font>
      <sz val="48"/>
      <color indexed="8"/>
      <name val="Bodoni MT Black"/>
      <family val="1"/>
    </font>
    <font>
      <b/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Bodoni MT Black"/>
      <family val="1"/>
    </font>
    <font>
      <sz val="18"/>
      <color indexed="8"/>
      <name val="Bodoni MT Black"/>
      <family val="1"/>
    </font>
    <font>
      <sz val="20"/>
      <color indexed="8"/>
      <name val="Bodoni MT Black"/>
      <family val="1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Berlin Sans FB Dem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3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4" fontId="1" fillId="0" borderId="0" applyFont="0" applyFill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4" fontId="1" fillId="33" borderId="0" xfId="42" applyFont="1" applyFill="1" applyBorder="1" applyAlignment="1">
      <alignment/>
    </xf>
    <xf numFmtId="0" fontId="0" fillId="0" borderId="0" xfId="0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65" fontId="10" fillId="0" borderId="10" xfId="42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3" fillId="34" borderId="12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180"/>
    </xf>
    <xf numFmtId="0" fontId="0" fillId="0" borderId="14" xfId="0" applyBorder="1" applyAlignment="1">
      <alignment/>
    </xf>
    <xf numFmtId="0" fontId="14" fillId="36" borderId="13" xfId="0" applyFont="1" applyFill="1" applyBorder="1" applyAlignment="1">
      <alignment horizontal="center" vertical="center" textRotation="180"/>
    </xf>
    <xf numFmtId="0" fontId="0" fillId="0" borderId="14" xfId="0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/>
    </xf>
    <xf numFmtId="0" fontId="14" fillId="37" borderId="13" xfId="0" applyFont="1" applyFill="1" applyBorder="1" applyAlignment="1">
      <alignment horizontal="center" vertical="center" textRotation="180"/>
    </xf>
    <xf numFmtId="0" fontId="0" fillId="37" borderId="14" xfId="0" applyFill="1" applyBorder="1" applyAlignment="1">
      <alignment horizontal="center" vertical="center" textRotation="180"/>
    </xf>
    <xf numFmtId="0" fontId="14" fillId="35" borderId="13" xfId="0" applyFont="1" applyFill="1" applyBorder="1" applyAlignment="1">
      <alignment horizontal="center" vertical="center" textRotation="180"/>
    </xf>
    <xf numFmtId="0" fontId="0" fillId="35" borderId="14" xfId="0" applyFill="1" applyBorder="1" applyAlignment="1">
      <alignment horizontal="center" vertical="center" textRotation="180"/>
    </xf>
    <xf numFmtId="0" fontId="4" fillId="34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13" xfId="0" applyFont="1" applyBorder="1" applyAlignment="1">
      <alignment horizontal="center" vertical="center" textRotation="180"/>
    </xf>
    <xf numFmtId="0" fontId="24" fillId="0" borderId="14" xfId="0" applyFont="1" applyBorder="1" applyAlignment="1">
      <alignment/>
    </xf>
    <xf numFmtId="0" fontId="22" fillId="0" borderId="13" xfId="0" applyFont="1" applyBorder="1" applyAlignment="1">
      <alignment horizontal="center" vertical="center" textRotation="180"/>
    </xf>
    <xf numFmtId="0" fontId="14" fillId="34" borderId="13" xfId="0" applyFont="1" applyFill="1" applyBorder="1" applyAlignment="1">
      <alignment horizontal="center" vertical="center" textRotation="180"/>
    </xf>
    <xf numFmtId="0" fontId="14" fillId="34" borderId="14" xfId="0" applyFont="1" applyFill="1" applyBorder="1" applyAlignment="1">
      <alignment horizontal="center" vertical="center" textRotation="180"/>
    </xf>
    <xf numFmtId="0" fontId="14" fillId="34" borderId="15" xfId="0" applyFont="1" applyFill="1" applyBorder="1" applyAlignment="1">
      <alignment horizontal="center" vertical="center" textRotation="180"/>
    </xf>
    <xf numFmtId="0" fontId="4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21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textRotation="180" wrapText="1"/>
    </xf>
    <xf numFmtId="0" fontId="21" fillId="0" borderId="14" xfId="0" applyFont="1" applyBorder="1" applyAlignment="1">
      <alignment horizontal="center" vertical="center" textRotation="180" wrapText="1"/>
    </xf>
    <xf numFmtId="0" fontId="21" fillId="0" borderId="15" xfId="0" applyFont="1" applyBorder="1" applyAlignment="1">
      <alignment horizontal="center" vertical="center" textRotation="180" wrapText="1"/>
    </xf>
    <xf numFmtId="15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6" fillId="35" borderId="16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/>
    </xf>
    <xf numFmtId="0" fontId="23" fillId="35" borderId="12" xfId="0" applyFont="1" applyFill="1" applyBorder="1" applyAlignment="1">
      <alignment/>
    </xf>
    <xf numFmtId="0" fontId="9" fillId="36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2" fillId="0" borderId="13" xfId="0" applyFont="1" applyBorder="1" applyAlignment="1">
      <alignment horizontal="center" vertical="center" textRotation="180"/>
    </xf>
    <xf numFmtId="0" fontId="12" fillId="0" borderId="14" xfId="0" applyFont="1" applyBorder="1" applyAlignment="1">
      <alignment horizontal="center" vertical="center" textRotation="180"/>
    </xf>
    <xf numFmtId="0" fontId="12" fillId="0" borderId="15" xfId="0" applyFont="1" applyBorder="1" applyAlignment="1">
      <alignment horizontal="center" vertical="center" textRotation="180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5" fillId="38" borderId="21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/>
    </xf>
    <xf numFmtId="0" fontId="20" fillId="38" borderId="22" xfId="0" applyFont="1" applyFill="1" applyBorder="1" applyAlignment="1">
      <alignment/>
    </xf>
    <xf numFmtId="0" fontId="20" fillId="38" borderId="21" xfId="0" applyFont="1" applyFill="1" applyBorder="1" applyAlignment="1">
      <alignment/>
    </xf>
    <xf numFmtId="0" fontId="20" fillId="38" borderId="0" xfId="0" applyFont="1" applyFill="1" applyAlignment="1">
      <alignment/>
    </xf>
    <xf numFmtId="0" fontId="20" fillId="38" borderId="23" xfId="0" applyFont="1" applyFill="1" applyBorder="1" applyAlignment="1">
      <alignment/>
    </xf>
    <xf numFmtId="0" fontId="20" fillId="38" borderId="24" xfId="0" applyFont="1" applyFill="1" applyBorder="1" applyAlignment="1">
      <alignment/>
    </xf>
    <xf numFmtId="0" fontId="20" fillId="38" borderId="25" xfId="0" applyFont="1" applyFill="1" applyBorder="1" applyAlignment="1">
      <alignment/>
    </xf>
    <xf numFmtId="0" fontId="11" fillId="38" borderId="13" xfId="0" applyFont="1" applyFill="1" applyBorder="1" applyAlignment="1">
      <alignment horizontal="center" vertical="center" textRotation="180" wrapText="1"/>
    </xf>
    <xf numFmtId="0" fontId="0" fillId="0" borderId="14" xfId="0" applyFont="1" applyBorder="1" applyAlignment="1">
      <alignment horizontal="center" vertical="center" textRotation="180" wrapText="1"/>
    </xf>
    <xf numFmtId="0" fontId="0" fillId="0" borderId="15" xfId="0" applyFont="1" applyBorder="1" applyAlignment="1">
      <alignment horizontal="center" vertical="center" textRotation="180" wrapText="1"/>
    </xf>
    <xf numFmtId="0" fontId="3" fillId="38" borderId="26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0" xfId="0" applyFill="1" applyAlignment="1">
      <alignment/>
    </xf>
    <xf numFmtId="0" fontId="0" fillId="38" borderId="2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12</xdr:row>
      <xdr:rowOff>47625</xdr:rowOff>
    </xdr:from>
    <xdr:to>
      <xdr:col>13</xdr:col>
      <xdr:colOff>1152525</xdr:colOff>
      <xdr:row>16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38700"/>
          <a:ext cx="1095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114300</xdr:colOff>
      <xdr:row>12</xdr:row>
      <xdr:rowOff>19050</xdr:rowOff>
    </xdr:from>
    <xdr:to>
      <xdr:col>11</xdr:col>
      <xdr:colOff>1171575</xdr:colOff>
      <xdr:row>16</xdr:row>
      <xdr:rowOff>466725</xdr:rowOff>
    </xdr:to>
    <xdr:pic>
      <xdr:nvPicPr>
        <xdr:cNvPr id="2" name="Immagin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810125"/>
          <a:ext cx="1057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11</xdr:row>
      <xdr:rowOff>152400</xdr:rowOff>
    </xdr:from>
    <xdr:to>
      <xdr:col>12</xdr:col>
      <xdr:colOff>1171575</xdr:colOff>
      <xdr:row>16</xdr:row>
      <xdr:rowOff>447675</xdr:rowOff>
    </xdr:to>
    <xdr:pic>
      <xdr:nvPicPr>
        <xdr:cNvPr id="3" name="Immagin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476250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12</xdr:row>
      <xdr:rowOff>47625</xdr:rowOff>
    </xdr:from>
    <xdr:to>
      <xdr:col>14</xdr:col>
      <xdr:colOff>1152525</xdr:colOff>
      <xdr:row>16</xdr:row>
      <xdr:rowOff>552450</xdr:rowOff>
    </xdr:to>
    <xdr:pic>
      <xdr:nvPicPr>
        <xdr:cNvPr id="4" name="Immagin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48850" y="4838700"/>
          <a:ext cx="1076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12</xdr:row>
      <xdr:rowOff>28575</xdr:rowOff>
    </xdr:from>
    <xdr:to>
      <xdr:col>15</xdr:col>
      <xdr:colOff>1171575</xdr:colOff>
      <xdr:row>16</xdr:row>
      <xdr:rowOff>485775</xdr:rowOff>
    </xdr:to>
    <xdr:pic>
      <xdr:nvPicPr>
        <xdr:cNvPr id="5" name="Immagin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39475" y="4819650"/>
          <a:ext cx="1104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11</xdr:row>
      <xdr:rowOff>171450</xdr:rowOff>
    </xdr:from>
    <xdr:to>
      <xdr:col>16</xdr:col>
      <xdr:colOff>1171575</xdr:colOff>
      <xdr:row>16</xdr:row>
      <xdr:rowOff>485775</xdr:rowOff>
    </xdr:to>
    <xdr:pic>
      <xdr:nvPicPr>
        <xdr:cNvPr id="6" name="Immagin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39625" y="4781550"/>
          <a:ext cx="1104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11</xdr:row>
      <xdr:rowOff>161925</xdr:rowOff>
    </xdr:from>
    <xdr:to>
      <xdr:col>17</xdr:col>
      <xdr:colOff>1171575</xdr:colOff>
      <xdr:row>16</xdr:row>
      <xdr:rowOff>485775</xdr:rowOff>
    </xdr:to>
    <xdr:pic>
      <xdr:nvPicPr>
        <xdr:cNvPr id="7" name="Immagin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68350" y="4772025"/>
          <a:ext cx="1076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11</xdr:row>
      <xdr:rowOff>76200</xdr:rowOff>
    </xdr:from>
    <xdr:to>
      <xdr:col>18</xdr:col>
      <xdr:colOff>1171575</xdr:colOff>
      <xdr:row>16</xdr:row>
      <xdr:rowOff>400050</xdr:rowOff>
    </xdr:to>
    <xdr:pic>
      <xdr:nvPicPr>
        <xdr:cNvPr id="8" name="Immagin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39925" y="4686300"/>
          <a:ext cx="1104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11</xdr:row>
      <xdr:rowOff>85725</xdr:rowOff>
    </xdr:from>
    <xdr:to>
      <xdr:col>20</xdr:col>
      <xdr:colOff>1152525</xdr:colOff>
      <xdr:row>16</xdr:row>
      <xdr:rowOff>485775</xdr:rowOff>
    </xdr:to>
    <xdr:pic>
      <xdr:nvPicPr>
        <xdr:cNvPr id="9" name="Immagin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30625" y="4695825"/>
          <a:ext cx="1104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11</xdr:row>
      <xdr:rowOff>38100</xdr:rowOff>
    </xdr:from>
    <xdr:to>
      <xdr:col>21</xdr:col>
      <xdr:colOff>1133475</xdr:colOff>
      <xdr:row>16</xdr:row>
      <xdr:rowOff>485775</xdr:rowOff>
    </xdr:to>
    <xdr:pic>
      <xdr:nvPicPr>
        <xdr:cNvPr id="10" name="Immagin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49825" y="4648200"/>
          <a:ext cx="1066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133350</xdr:colOff>
      <xdr:row>11</xdr:row>
      <xdr:rowOff>38100</xdr:rowOff>
    </xdr:from>
    <xdr:to>
      <xdr:col>22</xdr:col>
      <xdr:colOff>1190625</xdr:colOff>
      <xdr:row>16</xdr:row>
      <xdr:rowOff>581025</xdr:rowOff>
    </xdr:to>
    <xdr:pic>
      <xdr:nvPicPr>
        <xdr:cNvPr id="11" name="Immagin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916650" y="4648200"/>
          <a:ext cx="1057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11</xdr:row>
      <xdr:rowOff>133350</xdr:rowOff>
    </xdr:from>
    <xdr:to>
      <xdr:col>23</xdr:col>
      <xdr:colOff>1152525</xdr:colOff>
      <xdr:row>16</xdr:row>
      <xdr:rowOff>485775</xdr:rowOff>
    </xdr:to>
    <xdr:pic>
      <xdr:nvPicPr>
        <xdr:cNvPr id="12" name="Immagin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59650" y="4743450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12</xdr:row>
      <xdr:rowOff>9525</xdr:rowOff>
    </xdr:from>
    <xdr:to>
      <xdr:col>24</xdr:col>
      <xdr:colOff>1152525</xdr:colOff>
      <xdr:row>16</xdr:row>
      <xdr:rowOff>447675</xdr:rowOff>
    </xdr:to>
    <xdr:pic>
      <xdr:nvPicPr>
        <xdr:cNvPr id="13" name="Immagin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0" y="4800600"/>
          <a:ext cx="1095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133350</xdr:colOff>
      <xdr:row>11</xdr:row>
      <xdr:rowOff>161925</xdr:rowOff>
    </xdr:from>
    <xdr:to>
      <xdr:col>26</xdr:col>
      <xdr:colOff>1181100</xdr:colOff>
      <xdr:row>16</xdr:row>
      <xdr:rowOff>485775</xdr:rowOff>
    </xdr:to>
    <xdr:pic>
      <xdr:nvPicPr>
        <xdr:cNvPr id="14" name="Immagine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164800" y="4772025"/>
          <a:ext cx="104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12</xdr:row>
      <xdr:rowOff>0</xdr:rowOff>
    </xdr:from>
    <xdr:to>
      <xdr:col>27</xdr:col>
      <xdr:colOff>1152525</xdr:colOff>
      <xdr:row>16</xdr:row>
      <xdr:rowOff>447675</xdr:rowOff>
    </xdr:to>
    <xdr:pic>
      <xdr:nvPicPr>
        <xdr:cNvPr id="15" name="Immagin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36375" y="479107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11</xdr:row>
      <xdr:rowOff>133350</xdr:rowOff>
    </xdr:from>
    <xdr:to>
      <xdr:col>28</xdr:col>
      <xdr:colOff>1095375</xdr:colOff>
      <xdr:row>16</xdr:row>
      <xdr:rowOff>419100</xdr:rowOff>
    </xdr:to>
    <xdr:pic>
      <xdr:nvPicPr>
        <xdr:cNvPr id="16" name="Immagine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488900" y="4743450"/>
          <a:ext cx="1038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</xdr:row>
      <xdr:rowOff>142875</xdr:rowOff>
    </xdr:from>
    <xdr:to>
      <xdr:col>29</xdr:col>
      <xdr:colOff>1162050</xdr:colOff>
      <xdr:row>16</xdr:row>
      <xdr:rowOff>485775</xdr:rowOff>
    </xdr:to>
    <xdr:pic>
      <xdr:nvPicPr>
        <xdr:cNvPr id="17" name="Immagine 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746200" y="4752975"/>
          <a:ext cx="1047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AK39"/>
  <sheetViews>
    <sheetView tabSelected="1" zoomScale="45" zoomScaleNormal="45" zoomScalePageLayoutView="0" workbookViewId="0" topLeftCell="D24">
      <selection activeCell="AI28" sqref="AI28"/>
    </sheetView>
  </sheetViews>
  <sheetFormatPr defaultColWidth="9.140625" defaultRowHeight="15"/>
  <cols>
    <col min="1" max="3" width="0" style="0" hidden="1" customWidth="1"/>
    <col min="5" max="5" width="11.421875" style="0" customWidth="1"/>
    <col min="6" max="6" width="11.00390625" style="0" customWidth="1"/>
    <col min="7" max="7" width="12.57421875" style="0" customWidth="1"/>
    <col min="8" max="8" width="12.7109375" style="0" customWidth="1"/>
    <col min="9" max="9" width="13.140625" style="0" customWidth="1"/>
    <col min="10" max="10" width="11.8515625" style="0" customWidth="1"/>
    <col min="11" max="11" width="10.7109375" style="0" customWidth="1"/>
    <col min="12" max="19" width="18.00390625" style="0" customWidth="1"/>
    <col min="20" max="20" width="9.140625" style="0" customWidth="1"/>
    <col min="21" max="25" width="18.00390625" style="0" customWidth="1"/>
    <col min="26" max="26" width="9.7109375" style="0" customWidth="1"/>
    <col min="27" max="29" width="18.00390625" style="0" customWidth="1"/>
    <col min="30" max="30" width="18.57421875" style="0" customWidth="1"/>
    <col min="31" max="31" width="12.28125" style="0" bestFit="1" customWidth="1"/>
    <col min="32" max="32" width="13.421875" style="0" customWidth="1"/>
    <col min="33" max="33" width="10.8515625" style="0" customWidth="1"/>
    <col min="34" max="34" width="8.8515625" style="0" customWidth="1"/>
    <col min="35" max="35" width="12.8515625" style="0" customWidth="1"/>
  </cols>
  <sheetData>
    <row r="4" spans="4:35" ht="46.5">
      <c r="D4" s="68" t="s">
        <v>17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4:35" ht="46.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4:35" ht="46.5">
      <c r="D6" s="51" t="s">
        <v>30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</row>
    <row r="7" spans="4:35" ht="46.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50" t="s">
        <v>29</v>
      </c>
      <c r="S7" s="51"/>
      <c r="T7" s="51"/>
      <c r="U7" s="51"/>
      <c r="V7" s="51"/>
      <c r="W7" s="52"/>
      <c r="X7" s="53"/>
      <c r="Y7" s="53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4:35" ht="46.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51" t="s">
        <v>27</v>
      </c>
      <c r="S8" s="51"/>
      <c r="T8" s="51"/>
      <c r="U8" s="51"/>
      <c r="V8" s="51"/>
      <c r="W8" s="51"/>
      <c r="X8" s="51"/>
      <c r="Y8" s="51"/>
      <c r="Z8" s="16"/>
      <c r="AA8" s="15"/>
      <c r="AB8" s="15"/>
      <c r="AC8" s="15"/>
      <c r="AD8" s="15"/>
      <c r="AE8" s="15"/>
      <c r="AF8" s="15"/>
      <c r="AG8" s="15"/>
      <c r="AH8" s="15"/>
      <c r="AI8" s="15"/>
    </row>
    <row r="9" spans="4:35" ht="46.5">
      <c r="D9" s="15"/>
      <c r="E9" s="15"/>
      <c r="F9" s="15"/>
      <c r="G9" s="15"/>
      <c r="H9" s="15"/>
      <c r="I9" s="15"/>
      <c r="J9" s="16"/>
      <c r="K9" s="17"/>
      <c r="L9" s="17"/>
      <c r="M9" s="17"/>
      <c r="N9" s="17"/>
      <c r="O9" s="17"/>
      <c r="P9" s="16"/>
      <c r="Q9" s="16"/>
      <c r="R9" s="51" t="s">
        <v>28</v>
      </c>
      <c r="S9" s="51"/>
      <c r="T9" s="51"/>
      <c r="U9" s="51"/>
      <c r="V9" s="51"/>
      <c r="W9" s="51"/>
      <c r="X9" s="51"/>
      <c r="Y9" s="51"/>
      <c r="Z9" s="16"/>
      <c r="AA9" s="17"/>
      <c r="AB9" s="17"/>
      <c r="AC9" s="17"/>
      <c r="AD9" s="17"/>
      <c r="AE9" s="17"/>
      <c r="AF9" s="15"/>
      <c r="AG9" s="15"/>
      <c r="AH9" s="15"/>
      <c r="AI9" s="15"/>
    </row>
    <row r="10" ht="4.5" customHeight="1" thickBot="1"/>
    <row r="11" spans="4:35" ht="34.5" customHeight="1" thickBot="1">
      <c r="D11" s="24" t="s">
        <v>6</v>
      </c>
      <c r="E11" s="54" t="s">
        <v>2</v>
      </c>
      <c r="F11" s="55"/>
      <c r="G11" s="56"/>
      <c r="H11" s="60" t="s">
        <v>3</v>
      </c>
      <c r="I11" s="61"/>
      <c r="J11" s="61"/>
      <c r="K11" s="62"/>
      <c r="L11" s="54" t="s">
        <v>4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65" t="s">
        <v>32</v>
      </c>
      <c r="AF11" s="44" t="s">
        <v>5</v>
      </c>
      <c r="AG11" s="45"/>
      <c r="AH11" s="46"/>
      <c r="AI11" s="38" t="s">
        <v>1</v>
      </c>
    </row>
    <row r="12" spans="4:35" ht="14.25" customHeight="1">
      <c r="D12" s="25"/>
      <c r="E12" s="26" t="s">
        <v>20</v>
      </c>
      <c r="F12" s="29" t="s">
        <v>21</v>
      </c>
      <c r="G12" s="31" t="s">
        <v>0</v>
      </c>
      <c r="H12" s="26" t="s">
        <v>20</v>
      </c>
      <c r="I12" s="29" t="s">
        <v>21</v>
      </c>
      <c r="J12" s="31" t="s">
        <v>0</v>
      </c>
      <c r="K12" s="41" t="s">
        <v>22</v>
      </c>
      <c r="L12" s="35"/>
      <c r="M12" s="35"/>
      <c r="N12" s="35"/>
      <c r="O12" s="35"/>
      <c r="P12" s="57"/>
      <c r="Q12" s="57"/>
      <c r="R12" s="57"/>
      <c r="S12" s="57"/>
      <c r="T12" s="79" t="s">
        <v>18</v>
      </c>
      <c r="U12" s="35"/>
      <c r="V12" s="35"/>
      <c r="W12" s="35"/>
      <c r="X12" s="35"/>
      <c r="Y12" s="35"/>
      <c r="Z12" s="79" t="s">
        <v>18</v>
      </c>
      <c r="AA12" s="35"/>
      <c r="AB12" s="57"/>
      <c r="AC12" s="35"/>
      <c r="AD12" s="35"/>
      <c r="AE12" s="66"/>
      <c r="AF12" s="47" t="s">
        <v>23</v>
      </c>
      <c r="AG12" s="40" t="s">
        <v>24</v>
      </c>
      <c r="AH12" s="40" t="s">
        <v>25</v>
      </c>
      <c r="AI12" s="39"/>
    </row>
    <row r="13" spans="4:37" ht="14.25" customHeight="1">
      <c r="D13" s="25"/>
      <c r="E13" s="27"/>
      <c r="F13" s="30"/>
      <c r="G13" s="32"/>
      <c r="H13" s="27"/>
      <c r="I13" s="30"/>
      <c r="J13" s="32"/>
      <c r="K13" s="42"/>
      <c r="L13" s="36"/>
      <c r="M13" s="36"/>
      <c r="N13" s="36"/>
      <c r="O13" s="36"/>
      <c r="P13" s="58"/>
      <c r="Q13" s="58"/>
      <c r="R13" s="58"/>
      <c r="S13" s="58"/>
      <c r="T13" s="80"/>
      <c r="U13" s="36"/>
      <c r="V13" s="36"/>
      <c r="W13" s="36"/>
      <c r="X13" s="36"/>
      <c r="Y13" s="36"/>
      <c r="Z13" s="80"/>
      <c r="AA13" s="36"/>
      <c r="AB13" s="58"/>
      <c r="AC13" s="36"/>
      <c r="AD13" s="36"/>
      <c r="AE13" s="66"/>
      <c r="AF13" s="48"/>
      <c r="AG13" s="27"/>
      <c r="AH13" s="27"/>
      <c r="AI13" s="39"/>
      <c r="AK13" s="9"/>
    </row>
    <row r="14" spans="4:37" ht="14.25" customHeight="1">
      <c r="D14" s="25"/>
      <c r="E14" s="27"/>
      <c r="F14" s="30"/>
      <c r="G14" s="32"/>
      <c r="H14" s="27"/>
      <c r="I14" s="30"/>
      <c r="J14" s="32"/>
      <c r="K14" s="42"/>
      <c r="L14" s="36"/>
      <c r="M14" s="36"/>
      <c r="N14" s="36"/>
      <c r="O14" s="36"/>
      <c r="P14" s="58"/>
      <c r="Q14" s="58"/>
      <c r="R14" s="58"/>
      <c r="S14" s="58"/>
      <c r="T14" s="80"/>
      <c r="U14" s="36"/>
      <c r="V14" s="36"/>
      <c r="W14" s="36"/>
      <c r="X14" s="36"/>
      <c r="Y14" s="36"/>
      <c r="Z14" s="80"/>
      <c r="AA14" s="36"/>
      <c r="AB14" s="58"/>
      <c r="AC14" s="36"/>
      <c r="AD14" s="36"/>
      <c r="AE14" s="66"/>
      <c r="AF14" s="48"/>
      <c r="AG14" s="27"/>
      <c r="AH14" s="27"/>
      <c r="AI14" s="39"/>
      <c r="AK14" s="9"/>
    </row>
    <row r="15" spans="4:35" ht="14.25" customHeight="1">
      <c r="D15" s="25"/>
      <c r="E15" s="27"/>
      <c r="F15" s="30"/>
      <c r="G15" s="32"/>
      <c r="H15" s="27"/>
      <c r="I15" s="30"/>
      <c r="J15" s="32"/>
      <c r="K15" s="42"/>
      <c r="L15" s="36"/>
      <c r="M15" s="36"/>
      <c r="N15" s="36"/>
      <c r="O15" s="36"/>
      <c r="P15" s="58"/>
      <c r="Q15" s="58"/>
      <c r="R15" s="58"/>
      <c r="S15" s="58"/>
      <c r="T15" s="80"/>
      <c r="U15" s="36"/>
      <c r="V15" s="36"/>
      <c r="W15" s="36"/>
      <c r="X15" s="36"/>
      <c r="Y15" s="36"/>
      <c r="Z15" s="80"/>
      <c r="AA15" s="36"/>
      <c r="AB15" s="58"/>
      <c r="AC15" s="36"/>
      <c r="AD15" s="36"/>
      <c r="AE15" s="66"/>
      <c r="AF15" s="48"/>
      <c r="AG15" s="27"/>
      <c r="AH15" s="27"/>
      <c r="AI15" s="39"/>
    </row>
    <row r="16" spans="4:35" ht="14.25" customHeight="1">
      <c r="D16" s="25"/>
      <c r="E16" s="27"/>
      <c r="F16" s="30"/>
      <c r="G16" s="32"/>
      <c r="H16" s="27"/>
      <c r="I16" s="30"/>
      <c r="J16" s="32"/>
      <c r="K16" s="42"/>
      <c r="L16" s="36"/>
      <c r="M16" s="36"/>
      <c r="N16" s="36"/>
      <c r="O16" s="36"/>
      <c r="P16" s="58"/>
      <c r="Q16" s="58"/>
      <c r="R16" s="58"/>
      <c r="S16" s="58"/>
      <c r="T16" s="80"/>
      <c r="U16" s="36"/>
      <c r="V16" s="36"/>
      <c r="W16" s="36"/>
      <c r="X16" s="36"/>
      <c r="Y16" s="36"/>
      <c r="Z16" s="80"/>
      <c r="AA16" s="36"/>
      <c r="AB16" s="58"/>
      <c r="AC16" s="36"/>
      <c r="AD16" s="36"/>
      <c r="AE16" s="66"/>
      <c r="AF16" s="48"/>
      <c r="AG16" s="27"/>
      <c r="AH16" s="27"/>
      <c r="AI16" s="39"/>
    </row>
    <row r="17" spans="4:35" ht="51" customHeight="1" thickBot="1">
      <c r="D17" s="25"/>
      <c r="E17" s="27"/>
      <c r="F17" s="30"/>
      <c r="G17" s="32"/>
      <c r="H17" s="27"/>
      <c r="I17" s="30"/>
      <c r="J17" s="32"/>
      <c r="K17" s="42"/>
      <c r="L17" s="37"/>
      <c r="M17" s="37"/>
      <c r="N17" s="37"/>
      <c r="O17" s="37"/>
      <c r="P17" s="59"/>
      <c r="Q17" s="59"/>
      <c r="R17" s="59"/>
      <c r="S17" s="59"/>
      <c r="T17" s="80"/>
      <c r="U17" s="37"/>
      <c r="V17" s="37"/>
      <c r="W17" s="37"/>
      <c r="X17" s="37"/>
      <c r="Y17" s="37"/>
      <c r="Z17" s="80"/>
      <c r="AA17" s="37"/>
      <c r="AB17" s="59"/>
      <c r="AC17" s="37"/>
      <c r="AD17" s="37"/>
      <c r="AE17" s="66"/>
      <c r="AF17" s="48"/>
      <c r="AG17" s="27"/>
      <c r="AH17" s="27"/>
      <c r="AI17" s="39"/>
    </row>
    <row r="18" spans="4:35" ht="15.75" customHeight="1">
      <c r="D18" s="25"/>
      <c r="E18" s="27"/>
      <c r="F18" s="30"/>
      <c r="G18" s="32"/>
      <c r="H18" s="27"/>
      <c r="I18" s="30"/>
      <c r="J18" s="32"/>
      <c r="K18" s="42"/>
      <c r="L18" s="63" t="s">
        <v>8</v>
      </c>
      <c r="M18" s="63" t="s">
        <v>8</v>
      </c>
      <c r="N18" s="63" t="s">
        <v>8</v>
      </c>
      <c r="O18" s="63" t="s">
        <v>8</v>
      </c>
      <c r="P18" s="71" t="s">
        <v>19</v>
      </c>
      <c r="Q18" s="72"/>
      <c r="R18" s="72"/>
      <c r="S18" s="73"/>
      <c r="T18" s="80"/>
      <c r="U18" s="63" t="s">
        <v>8</v>
      </c>
      <c r="V18" s="82" t="s">
        <v>31</v>
      </c>
      <c r="W18" s="83"/>
      <c r="X18" s="83"/>
      <c r="Y18" s="84"/>
      <c r="Z18" s="80"/>
      <c r="AA18" s="63" t="s">
        <v>8</v>
      </c>
      <c r="AB18" s="63" t="s">
        <v>8</v>
      </c>
      <c r="AC18" s="63" t="s">
        <v>8</v>
      </c>
      <c r="AD18" s="63" t="s">
        <v>8</v>
      </c>
      <c r="AE18" s="66"/>
      <c r="AF18" s="48"/>
      <c r="AG18" s="27"/>
      <c r="AH18" s="27"/>
      <c r="AI18" s="39"/>
    </row>
    <row r="19" spans="4:35" ht="22.5" customHeight="1">
      <c r="D19" s="25"/>
      <c r="E19" s="27"/>
      <c r="F19" s="30"/>
      <c r="G19" s="32"/>
      <c r="H19" s="27"/>
      <c r="I19" s="30"/>
      <c r="J19" s="32"/>
      <c r="K19" s="42"/>
      <c r="L19" s="25"/>
      <c r="M19" s="25"/>
      <c r="N19" s="25"/>
      <c r="O19" s="25"/>
      <c r="P19" s="74"/>
      <c r="Q19" s="75"/>
      <c r="R19" s="75"/>
      <c r="S19" s="73"/>
      <c r="T19" s="80"/>
      <c r="U19" s="25"/>
      <c r="V19" s="85"/>
      <c r="W19" s="86"/>
      <c r="X19" s="86"/>
      <c r="Y19" s="87"/>
      <c r="Z19" s="80"/>
      <c r="AA19" s="25"/>
      <c r="AB19" s="25"/>
      <c r="AC19" s="25"/>
      <c r="AD19" s="25"/>
      <c r="AE19" s="66"/>
      <c r="AF19" s="48"/>
      <c r="AG19" s="27"/>
      <c r="AH19" s="27"/>
      <c r="AI19" s="39"/>
    </row>
    <row r="20" spans="4:35" ht="27.75" customHeight="1" thickBot="1">
      <c r="D20" s="25"/>
      <c r="E20" s="27"/>
      <c r="F20" s="30"/>
      <c r="G20" s="32"/>
      <c r="H20" s="27"/>
      <c r="I20" s="30"/>
      <c r="J20" s="32"/>
      <c r="K20" s="42"/>
      <c r="L20" s="64"/>
      <c r="M20" s="64"/>
      <c r="N20" s="64"/>
      <c r="O20" s="64"/>
      <c r="P20" s="74"/>
      <c r="Q20" s="72"/>
      <c r="R20" s="72"/>
      <c r="S20" s="73"/>
      <c r="T20" s="80"/>
      <c r="U20" s="64"/>
      <c r="V20" s="85"/>
      <c r="W20" s="88"/>
      <c r="X20" s="88"/>
      <c r="Y20" s="87"/>
      <c r="Z20" s="80"/>
      <c r="AA20" s="64"/>
      <c r="AB20" s="64"/>
      <c r="AC20" s="64"/>
      <c r="AD20" s="64"/>
      <c r="AE20" s="66"/>
      <c r="AF20" s="48"/>
      <c r="AG20" s="27"/>
      <c r="AH20" s="27"/>
      <c r="AI20" s="39"/>
    </row>
    <row r="21" spans="4:35" ht="87.75" customHeight="1" thickBot="1">
      <c r="D21" s="25"/>
      <c r="E21" s="28"/>
      <c r="F21" s="30"/>
      <c r="G21" s="32"/>
      <c r="H21" s="27"/>
      <c r="I21" s="30"/>
      <c r="J21" s="32"/>
      <c r="K21" s="43"/>
      <c r="L21" s="18" t="s">
        <v>9</v>
      </c>
      <c r="M21" s="18" t="s">
        <v>10</v>
      </c>
      <c r="N21" s="14" t="s">
        <v>11</v>
      </c>
      <c r="O21" s="14" t="s">
        <v>12</v>
      </c>
      <c r="P21" s="76"/>
      <c r="Q21" s="77"/>
      <c r="R21" s="77"/>
      <c r="S21" s="78"/>
      <c r="T21" s="81"/>
      <c r="U21" s="18" t="s">
        <v>26</v>
      </c>
      <c r="V21" s="89"/>
      <c r="W21" s="90"/>
      <c r="X21" s="90"/>
      <c r="Y21" s="91"/>
      <c r="Z21" s="80"/>
      <c r="AA21" s="18" t="s">
        <v>13</v>
      </c>
      <c r="AB21" s="18" t="s">
        <v>14</v>
      </c>
      <c r="AC21" s="18" t="s">
        <v>15</v>
      </c>
      <c r="AD21" s="19" t="s">
        <v>16</v>
      </c>
      <c r="AE21" s="67"/>
      <c r="AF21" s="49"/>
      <c r="AG21" s="28"/>
      <c r="AH21" s="28"/>
      <c r="AI21" s="39"/>
    </row>
    <row r="22" spans="4:36" ht="60" customHeight="1" thickBot="1">
      <c r="D22" s="23">
        <v>1</v>
      </c>
      <c r="E22" s="12">
        <v>333</v>
      </c>
      <c r="F22" s="12">
        <v>372</v>
      </c>
      <c r="G22" s="12">
        <f>SUM(E22+F22)</f>
        <v>705</v>
      </c>
      <c r="H22" s="12">
        <v>227</v>
      </c>
      <c r="I22" s="12">
        <v>223</v>
      </c>
      <c r="J22" s="12">
        <v>450</v>
      </c>
      <c r="K22" s="11">
        <f>J22*100/G22</f>
        <v>63.829787234042556</v>
      </c>
      <c r="L22" s="20">
        <v>2</v>
      </c>
      <c r="M22" s="20">
        <v>6</v>
      </c>
      <c r="N22" s="20">
        <v>233</v>
      </c>
      <c r="O22" s="20">
        <v>23</v>
      </c>
      <c r="P22" s="20">
        <v>20</v>
      </c>
      <c r="Q22" s="20">
        <v>19</v>
      </c>
      <c r="R22" s="20">
        <v>4</v>
      </c>
      <c r="S22" s="20">
        <v>62</v>
      </c>
      <c r="T22" s="20">
        <v>1</v>
      </c>
      <c r="U22" s="20">
        <v>0</v>
      </c>
      <c r="V22" s="20">
        <v>4</v>
      </c>
      <c r="W22" s="20">
        <v>2</v>
      </c>
      <c r="X22" s="20">
        <v>63</v>
      </c>
      <c r="Y22" s="20">
        <v>0</v>
      </c>
      <c r="Z22" s="20">
        <v>0</v>
      </c>
      <c r="AA22" s="20">
        <v>3</v>
      </c>
      <c r="AB22" s="20">
        <v>2</v>
      </c>
      <c r="AC22" s="20">
        <v>4</v>
      </c>
      <c r="AD22" s="20">
        <v>0</v>
      </c>
      <c r="AE22" s="20">
        <f aca="true" t="shared" si="0" ref="AE22:AE30">SUM(L22:AD22)</f>
        <v>448</v>
      </c>
      <c r="AF22" s="20">
        <v>0</v>
      </c>
      <c r="AG22" s="20">
        <v>2</v>
      </c>
      <c r="AH22" s="20">
        <v>0</v>
      </c>
      <c r="AI22" s="20">
        <f aca="true" t="shared" si="1" ref="AI22:AI30">SUM(AE22:AH22)</f>
        <v>450</v>
      </c>
      <c r="AJ22" s="2"/>
    </row>
    <row r="23" spans="4:36" ht="60" customHeight="1" thickBot="1">
      <c r="D23" s="23">
        <v>2</v>
      </c>
      <c r="E23" s="12">
        <v>332</v>
      </c>
      <c r="F23" s="12">
        <v>367</v>
      </c>
      <c r="G23" s="12">
        <f aca="true" t="shared" si="2" ref="G23:G32">SUM(E23+F23)</f>
        <v>699</v>
      </c>
      <c r="H23" s="12">
        <v>225</v>
      </c>
      <c r="I23" s="12">
        <v>194</v>
      </c>
      <c r="J23" s="12">
        <v>419</v>
      </c>
      <c r="K23" s="11">
        <f aca="true" t="shared" si="3" ref="K23:K33">J23*100/G23</f>
        <v>59.94277539341917</v>
      </c>
      <c r="L23" s="20">
        <v>2</v>
      </c>
      <c r="M23" s="20">
        <v>2</v>
      </c>
      <c r="N23" s="20">
        <v>236</v>
      </c>
      <c r="O23" s="20">
        <v>16</v>
      </c>
      <c r="P23" s="20">
        <v>16</v>
      </c>
      <c r="Q23" s="20">
        <v>12</v>
      </c>
      <c r="R23" s="20">
        <v>6</v>
      </c>
      <c r="S23" s="20">
        <v>63</v>
      </c>
      <c r="T23" s="20">
        <v>1</v>
      </c>
      <c r="U23" s="20">
        <v>0</v>
      </c>
      <c r="V23" s="20">
        <v>1</v>
      </c>
      <c r="W23" s="20">
        <v>1</v>
      </c>
      <c r="X23" s="20">
        <v>38</v>
      </c>
      <c r="Y23" s="20">
        <v>0</v>
      </c>
      <c r="Z23" s="20">
        <v>1</v>
      </c>
      <c r="AA23" s="20">
        <v>3</v>
      </c>
      <c r="AB23" s="20">
        <v>0</v>
      </c>
      <c r="AC23" s="20">
        <v>6</v>
      </c>
      <c r="AD23" s="20">
        <v>0</v>
      </c>
      <c r="AE23" s="20">
        <f t="shared" si="0"/>
        <v>404</v>
      </c>
      <c r="AF23" s="20">
        <v>0</v>
      </c>
      <c r="AG23" s="20">
        <v>6</v>
      </c>
      <c r="AH23" s="20">
        <v>9</v>
      </c>
      <c r="AI23" s="20">
        <f t="shared" si="1"/>
        <v>419</v>
      </c>
      <c r="AJ23" s="2"/>
    </row>
    <row r="24" spans="4:36" ht="66.75" customHeight="1" thickBot="1">
      <c r="D24" s="23">
        <v>3</v>
      </c>
      <c r="E24" s="12">
        <v>265</v>
      </c>
      <c r="F24" s="12">
        <v>330</v>
      </c>
      <c r="G24" s="12">
        <f t="shared" si="2"/>
        <v>595</v>
      </c>
      <c r="H24" s="12">
        <v>170</v>
      </c>
      <c r="I24" s="12">
        <v>177</v>
      </c>
      <c r="J24" s="12">
        <v>347</v>
      </c>
      <c r="K24" s="11">
        <f t="shared" si="3"/>
        <v>58.319327731092436</v>
      </c>
      <c r="L24" s="20">
        <v>2</v>
      </c>
      <c r="M24" s="20">
        <v>4</v>
      </c>
      <c r="N24" s="20">
        <v>216</v>
      </c>
      <c r="O24" s="20">
        <v>14</v>
      </c>
      <c r="P24" s="20">
        <v>9</v>
      </c>
      <c r="Q24" s="20">
        <v>7</v>
      </c>
      <c r="R24" s="20">
        <v>4</v>
      </c>
      <c r="S24" s="20">
        <v>43</v>
      </c>
      <c r="T24" s="20">
        <v>1</v>
      </c>
      <c r="U24" s="20">
        <v>1</v>
      </c>
      <c r="V24" s="20">
        <v>3</v>
      </c>
      <c r="W24" s="20">
        <v>3</v>
      </c>
      <c r="X24" s="20">
        <v>27</v>
      </c>
      <c r="Y24" s="20">
        <v>0</v>
      </c>
      <c r="Z24" s="20">
        <v>1</v>
      </c>
      <c r="AA24" s="20">
        <v>1</v>
      </c>
      <c r="AB24" s="20">
        <v>0</v>
      </c>
      <c r="AC24" s="20">
        <v>0</v>
      </c>
      <c r="AD24" s="20">
        <v>0</v>
      </c>
      <c r="AE24" s="20">
        <f t="shared" si="0"/>
        <v>336</v>
      </c>
      <c r="AF24" s="20">
        <v>0</v>
      </c>
      <c r="AG24" s="20">
        <v>6</v>
      </c>
      <c r="AH24" s="20">
        <v>5</v>
      </c>
      <c r="AI24" s="20">
        <f t="shared" si="1"/>
        <v>347</v>
      </c>
      <c r="AJ24" s="2"/>
    </row>
    <row r="25" spans="4:36" ht="66.75" customHeight="1" thickBot="1">
      <c r="D25" s="23">
        <v>4</v>
      </c>
      <c r="E25" s="12">
        <v>283</v>
      </c>
      <c r="F25" s="12">
        <v>311</v>
      </c>
      <c r="G25" s="12">
        <f t="shared" si="2"/>
        <v>594</v>
      </c>
      <c r="H25" s="12">
        <v>169</v>
      </c>
      <c r="I25" s="12">
        <v>155</v>
      </c>
      <c r="J25" s="12">
        <v>324</v>
      </c>
      <c r="K25" s="11">
        <f t="shared" si="3"/>
        <v>54.54545454545455</v>
      </c>
      <c r="L25" s="20">
        <v>5</v>
      </c>
      <c r="M25" s="20">
        <v>4</v>
      </c>
      <c r="N25" s="20">
        <v>162</v>
      </c>
      <c r="O25" s="20">
        <v>17</v>
      </c>
      <c r="P25" s="20">
        <v>10</v>
      </c>
      <c r="Q25" s="20">
        <v>6</v>
      </c>
      <c r="R25" s="20">
        <v>0</v>
      </c>
      <c r="S25" s="20">
        <v>44</v>
      </c>
      <c r="T25" s="20">
        <v>0</v>
      </c>
      <c r="U25" s="20">
        <v>0</v>
      </c>
      <c r="V25" s="20">
        <v>1</v>
      </c>
      <c r="W25" s="20">
        <v>0</v>
      </c>
      <c r="X25" s="20">
        <v>55</v>
      </c>
      <c r="Y25" s="20">
        <v>0</v>
      </c>
      <c r="Z25" s="20">
        <v>0</v>
      </c>
      <c r="AA25" s="20">
        <v>5</v>
      </c>
      <c r="AB25" s="20">
        <v>0</v>
      </c>
      <c r="AC25" s="20">
        <v>4</v>
      </c>
      <c r="AD25" s="20">
        <v>0</v>
      </c>
      <c r="AE25" s="20">
        <f t="shared" si="0"/>
        <v>313</v>
      </c>
      <c r="AF25" s="20">
        <v>0</v>
      </c>
      <c r="AG25" s="20">
        <v>3</v>
      </c>
      <c r="AH25" s="20">
        <v>8</v>
      </c>
      <c r="AI25" s="20">
        <f t="shared" si="1"/>
        <v>324</v>
      </c>
      <c r="AJ25" s="2"/>
    </row>
    <row r="26" spans="4:36" ht="60" customHeight="1" thickBot="1">
      <c r="D26" s="23">
        <v>5</v>
      </c>
      <c r="E26" s="12">
        <v>205</v>
      </c>
      <c r="F26" s="12">
        <v>250</v>
      </c>
      <c r="G26" s="12">
        <f t="shared" si="2"/>
        <v>455</v>
      </c>
      <c r="H26" s="12">
        <v>129</v>
      </c>
      <c r="I26" s="12">
        <v>147</v>
      </c>
      <c r="J26" s="12">
        <v>276</v>
      </c>
      <c r="K26" s="11">
        <f t="shared" si="3"/>
        <v>60.65934065934066</v>
      </c>
      <c r="L26" s="20">
        <v>0</v>
      </c>
      <c r="M26" s="20">
        <v>4</v>
      </c>
      <c r="N26" s="20">
        <v>151</v>
      </c>
      <c r="O26" s="20">
        <v>15</v>
      </c>
      <c r="P26" s="20">
        <v>1</v>
      </c>
      <c r="Q26" s="20">
        <v>9</v>
      </c>
      <c r="R26" s="20">
        <v>12</v>
      </c>
      <c r="S26" s="20">
        <v>26</v>
      </c>
      <c r="T26" s="20">
        <v>0</v>
      </c>
      <c r="U26" s="20">
        <v>0</v>
      </c>
      <c r="V26" s="20">
        <v>6</v>
      </c>
      <c r="W26" s="20">
        <v>0</v>
      </c>
      <c r="X26" s="20">
        <v>39</v>
      </c>
      <c r="Y26" s="20">
        <v>0</v>
      </c>
      <c r="Z26" s="20">
        <v>2</v>
      </c>
      <c r="AA26" s="20">
        <v>0</v>
      </c>
      <c r="AB26" s="20">
        <v>0</v>
      </c>
      <c r="AC26" s="20">
        <v>2</v>
      </c>
      <c r="AD26" s="20">
        <v>0</v>
      </c>
      <c r="AE26" s="20">
        <f t="shared" si="0"/>
        <v>267</v>
      </c>
      <c r="AF26" s="20">
        <v>0</v>
      </c>
      <c r="AG26" s="20">
        <v>1</v>
      </c>
      <c r="AH26" s="20">
        <v>8</v>
      </c>
      <c r="AI26" s="20">
        <f t="shared" si="1"/>
        <v>276</v>
      </c>
      <c r="AJ26" s="2"/>
    </row>
    <row r="27" spans="4:36" ht="60" customHeight="1" thickBot="1">
      <c r="D27" s="23">
        <v>6</v>
      </c>
      <c r="E27" s="12">
        <v>295</v>
      </c>
      <c r="F27" s="12">
        <v>311</v>
      </c>
      <c r="G27" s="12">
        <f t="shared" si="2"/>
        <v>606</v>
      </c>
      <c r="H27" s="12">
        <v>197</v>
      </c>
      <c r="I27" s="12">
        <v>168</v>
      </c>
      <c r="J27" s="12">
        <v>365</v>
      </c>
      <c r="K27" s="11">
        <f t="shared" si="3"/>
        <v>60.23102310231023</v>
      </c>
      <c r="L27" s="20">
        <v>0</v>
      </c>
      <c r="M27" s="20">
        <v>2</v>
      </c>
      <c r="N27" s="20">
        <v>230</v>
      </c>
      <c r="O27" s="20">
        <v>18</v>
      </c>
      <c r="P27" s="20">
        <v>9</v>
      </c>
      <c r="Q27" s="20">
        <v>9</v>
      </c>
      <c r="R27" s="20">
        <v>2</v>
      </c>
      <c r="S27" s="20">
        <v>41</v>
      </c>
      <c r="T27" s="20">
        <v>0</v>
      </c>
      <c r="U27" s="20">
        <v>0</v>
      </c>
      <c r="V27" s="20">
        <v>2</v>
      </c>
      <c r="W27" s="20">
        <v>3</v>
      </c>
      <c r="X27" s="20">
        <v>37</v>
      </c>
      <c r="Y27" s="20">
        <v>0</v>
      </c>
      <c r="Z27" s="20">
        <v>0</v>
      </c>
      <c r="AA27" s="20">
        <v>0</v>
      </c>
      <c r="AB27" s="20">
        <v>1</v>
      </c>
      <c r="AC27" s="20">
        <v>1</v>
      </c>
      <c r="AD27" s="20">
        <v>0</v>
      </c>
      <c r="AE27" s="20">
        <f t="shared" si="0"/>
        <v>355</v>
      </c>
      <c r="AF27" s="20">
        <v>0</v>
      </c>
      <c r="AG27" s="20">
        <v>4</v>
      </c>
      <c r="AH27" s="20">
        <v>6</v>
      </c>
      <c r="AI27" s="20">
        <f t="shared" si="1"/>
        <v>365</v>
      </c>
      <c r="AJ27" s="2"/>
    </row>
    <row r="28" spans="4:36" ht="60" customHeight="1" thickBot="1">
      <c r="D28" s="23">
        <v>7</v>
      </c>
      <c r="E28" s="12">
        <v>381</v>
      </c>
      <c r="F28" s="12">
        <v>413</v>
      </c>
      <c r="G28" s="12">
        <f t="shared" si="2"/>
        <v>794</v>
      </c>
      <c r="H28" s="12">
        <v>259</v>
      </c>
      <c r="I28" s="12">
        <v>232</v>
      </c>
      <c r="J28" s="12">
        <v>491</v>
      </c>
      <c r="K28" s="11">
        <f t="shared" si="3"/>
        <v>61.83879093198993</v>
      </c>
      <c r="L28" s="20">
        <v>1</v>
      </c>
      <c r="M28" s="20">
        <v>7</v>
      </c>
      <c r="N28" s="20">
        <v>275</v>
      </c>
      <c r="O28" s="20">
        <v>23</v>
      </c>
      <c r="P28" s="20">
        <v>10</v>
      </c>
      <c r="Q28" s="20">
        <v>26</v>
      </c>
      <c r="R28" s="20">
        <v>0</v>
      </c>
      <c r="S28" s="20">
        <v>39</v>
      </c>
      <c r="T28" s="20">
        <v>0</v>
      </c>
      <c r="U28" s="20">
        <v>2</v>
      </c>
      <c r="V28" s="20">
        <v>3</v>
      </c>
      <c r="W28" s="20">
        <v>1</v>
      </c>
      <c r="X28" s="20">
        <v>78</v>
      </c>
      <c r="Y28" s="20">
        <v>0</v>
      </c>
      <c r="Z28" s="20">
        <v>2</v>
      </c>
      <c r="AA28" s="20">
        <v>2</v>
      </c>
      <c r="AB28" s="20">
        <v>1</v>
      </c>
      <c r="AC28" s="20">
        <v>0</v>
      </c>
      <c r="AD28" s="20">
        <v>0</v>
      </c>
      <c r="AE28" s="20">
        <f t="shared" si="0"/>
        <v>470</v>
      </c>
      <c r="AF28" s="20">
        <v>0</v>
      </c>
      <c r="AG28" s="20">
        <v>5</v>
      </c>
      <c r="AH28" s="20">
        <v>16</v>
      </c>
      <c r="AI28" s="20">
        <f t="shared" si="1"/>
        <v>491</v>
      </c>
      <c r="AJ28" s="2"/>
    </row>
    <row r="29" spans="4:36" ht="60" customHeight="1" thickBot="1">
      <c r="D29" s="23">
        <v>8</v>
      </c>
      <c r="E29" s="12">
        <v>311</v>
      </c>
      <c r="F29" s="12">
        <v>338</v>
      </c>
      <c r="G29" s="12">
        <f t="shared" si="2"/>
        <v>649</v>
      </c>
      <c r="H29" s="12">
        <v>202</v>
      </c>
      <c r="I29" s="12">
        <v>190</v>
      </c>
      <c r="J29" s="12">
        <v>392</v>
      </c>
      <c r="K29" s="11">
        <f t="shared" si="3"/>
        <v>60.40061633281972</v>
      </c>
      <c r="L29" s="20">
        <v>3</v>
      </c>
      <c r="M29" s="20">
        <v>5</v>
      </c>
      <c r="N29" s="20">
        <v>231</v>
      </c>
      <c r="O29" s="20">
        <v>12</v>
      </c>
      <c r="P29" s="20">
        <v>19</v>
      </c>
      <c r="Q29" s="20">
        <v>14</v>
      </c>
      <c r="R29" s="20">
        <v>6</v>
      </c>
      <c r="S29" s="20">
        <v>41</v>
      </c>
      <c r="T29" s="20">
        <v>0</v>
      </c>
      <c r="U29" s="20">
        <v>0</v>
      </c>
      <c r="V29" s="20">
        <v>3</v>
      </c>
      <c r="W29" s="20">
        <v>1</v>
      </c>
      <c r="X29" s="20">
        <v>38</v>
      </c>
      <c r="Y29" s="20">
        <v>0</v>
      </c>
      <c r="Z29" s="20">
        <v>1</v>
      </c>
      <c r="AA29" s="20">
        <v>1</v>
      </c>
      <c r="AB29" s="20">
        <v>0</v>
      </c>
      <c r="AC29" s="20">
        <v>1</v>
      </c>
      <c r="AD29" s="20">
        <v>0</v>
      </c>
      <c r="AE29" s="20">
        <f t="shared" si="0"/>
        <v>376</v>
      </c>
      <c r="AF29" s="20">
        <v>0</v>
      </c>
      <c r="AG29" s="20">
        <v>8</v>
      </c>
      <c r="AH29" s="20">
        <v>8</v>
      </c>
      <c r="AI29" s="20">
        <f t="shared" si="1"/>
        <v>392</v>
      </c>
      <c r="AJ29" s="2"/>
    </row>
    <row r="30" spans="4:36" ht="60" customHeight="1" thickBot="1">
      <c r="D30" s="23">
        <v>9</v>
      </c>
      <c r="E30" s="12">
        <v>344</v>
      </c>
      <c r="F30" s="12">
        <v>379</v>
      </c>
      <c r="G30" s="12">
        <f t="shared" si="2"/>
        <v>723</v>
      </c>
      <c r="H30" s="12">
        <v>209</v>
      </c>
      <c r="I30" s="12">
        <v>196</v>
      </c>
      <c r="J30" s="12">
        <v>405</v>
      </c>
      <c r="K30" s="11">
        <f t="shared" si="3"/>
        <v>56.016597510373444</v>
      </c>
      <c r="L30" s="20">
        <v>3</v>
      </c>
      <c r="M30" s="20">
        <v>2</v>
      </c>
      <c r="N30" s="20">
        <v>238</v>
      </c>
      <c r="O30" s="20">
        <v>22</v>
      </c>
      <c r="P30" s="20">
        <v>18</v>
      </c>
      <c r="Q30" s="20">
        <v>6</v>
      </c>
      <c r="R30" s="20">
        <v>2</v>
      </c>
      <c r="S30" s="20">
        <v>43</v>
      </c>
      <c r="T30" s="20">
        <v>0</v>
      </c>
      <c r="U30" s="20">
        <v>0</v>
      </c>
      <c r="V30" s="20">
        <v>0</v>
      </c>
      <c r="W30" s="20">
        <v>0</v>
      </c>
      <c r="X30" s="20">
        <v>54</v>
      </c>
      <c r="Y30" s="20">
        <v>1</v>
      </c>
      <c r="Z30" s="20">
        <v>0</v>
      </c>
      <c r="AA30" s="20">
        <v>0</v>
      </c>
      <c r="AB30" s="20">
        <v>0</v>
      </c>
      <c r="AC30" s="20">
        <v>2</v>
      </c>
      <c r="AD30" s="20">
        <v>0</v>
      </c>
      <c r="AE30" s="20">
        <f t="shared" si="0"/>
        <v>391</v>
      </c>
      <c r="AF30" s="20">
        <v>0</v>
      </c>
      <c r="AG30" s="20">
        <v>7</v>
      </c>
      <c r="AH30" s="20">
        <v>7</v>
      </c>
      <c r="AI30" s="20">
        <f t="shared" si="1"/>
        <v>405</v>
      </c>
      <c r="AJ30" s="2"/>
    </row>
    <row r="31" spans="4:36" ht="60" customHeight="1" thickBot="1">
      <c r="D31" s="23">
        <v>10</v>
      </c>
      <c r="E31" s="12">
        <v>322</v>
      </c>
      <c r="F31" s="12">
        <v>356</v>
      </c>
      <c r="G31" s="12">
        <f t="shared" si="2"/>
        <v>678</v>
      </c>
      <c r="H31" s="12">
        <v>206</v>
      </c>
      <c r="I31" s="12">
        <v>211</v>
      </c>
      <c r="J31" s="12">
        <v>417</v>
      </c>
      <c r="K31" s="11">
        <f t="shared" si="3"/>
        <v>61.50442477876106</v>
      </c>
      <c r="L31" s="20">
        <v>1</v>
      </c>
      <c r="M31" s="20">
        <v>4</v>
      </c>
      <c r="N31" s="20">
        <v>225</v>
      </c>
      <c r="O31" s="20">
        <v>15</v>
      </c>
      <c r="P31" s="20">
        <v>11</v>
      </c>
      <c r="Q31" s="20">
        <v>15</v>
      </c>
      <c r="R31" s="20">
        <v>3</v>
      </c>
      <c r="S31" s="20">
        <v>60</v>
      </c>
      <c r="T31" s="20">
        <v>1</v>
      </c>
      <c r="U31" s="20">
        <v>0</v>
      </c>
      <c r="V31" s="20">
        <v>1</v>
      </c>
      <c r="W31" s="20">
        <v>1</v>
      </c>
      <c r="X31" s="20">
        <v>58</v>
      </c>
      <c r="Y31" s="20">
        <v>1</v>
      </c>
      <c r="Z31" s="20">
        <v>1</v>
      </c>
      <c r="AA31" s="20">
        <v>1</v>
      </c>
      <c r="AB31" s="20">
        <v>1</v>
      </c>
      <c r="AC31" s="20">
        <v>5</v>
      </c>
      <c r="AD31" s="20">
        <v>0</v>
      </c>
      <c r="AE31" s="20">
        <f>SUM(L31:AD31)</f>
        <v>404</v>
      </c>
      <c r="AF31" s="20">
        <v>0</v>
      </c>
      <c r="AG31" s="20">
        <v>6</v>
      </c>
      <c r="AH31" s="20">
        <v>7</v>
      </c>
      <c r="AI31" s="20">
        <f>SUM(AE31:AH31)</f>
        <v>417</v>
      </c>
      <c r="AJ31" s="2"/>
    </row>
    <row r="32" spans="4:36" ht="60" customHeight="1" thickBot="1">
      <c r="D32" s="23">
        <v>11</v>
      </c>
      <c r="E32" s="12">
        <v>300</v>
      </c>
      <c r="F32" s="12">
        <v>316</v>
      </c>
      <c r="G32" s="12">
        <f t="shared" si="2"/>
        <v>616</v>
      </c>
      <c r="H32" s="12">
        <v>193</v>
      </c>
      <c r="I32" s="12">
        <v>173</v>
      </c>
      <c r="J32" s="12">
        <v>366</v>
      </c>
      <c r="K32" s="11">
        <f t="shared" si="3"/>
        <v>59.41558441558441</v>
      </c>
      <c r="L32" s="20">
        <v>3</v>
      </c>
      <c r="M32" s="20">
        <v>4</v>
      </c>
      <c r="N32" s="20">
        <v>206</v>
      </c>
      <c r="O32" s="20">
        <v>15</v>
      </c>
      <c r="P32" s="20">
        <v>12</v>
      </c>
      <c r="Q32" s="20">
        <v>11</v>
      </c>
      <c r="R32" s="20">
        <v>4</v>
      </c>
      <c r="S32" s="20">
        <v>47</v>
      </c>
      <c r="T32" s="20">
        <v>0</v>
      </c>
      <c r="U32" s="20">
        <v>0</v>
      </c>
      <c r="V32" s="20">
        <v>0</v>
      </c>
      <c r="W32" s="20">
        <v>0</v>
      </c>
      <c r="X32" s="20">
        <v>51</v>
      </c>
      <c r="Y32" s="20">
        <v>0</v>
      </c>
      <c r="Z32" s="20">
        <v>1</v>
      </c>
      <c r="AA32" s="20">
        <v>1</v>
      </c>
      <c r="AB32" s="20">
        <v>1</v>
      </c>
      <c r="AC32" s="20">
        <v>1</v>
      </c>
      <c r="AD32" s="20">
        <v>0</v>
      </c>
      <c r="AE32" s="20">
        <f>SUM(L32:AD32)</f>
        <v>357</v>
      </c>
      <c r="AF32" s="20">
        <v>0</v>
      </c>
      <c r="AG32" s="20">
        <v>7</v>
      </c>
      <c r="AH32" s="20">
        <v>2</v>
      </c>
      <c r="AI32" s="20">
        <f>SUM(AE32:AH32)</f>
        <v>366</v>
      </c>
      <c r="AJ32" s="2"/>
    </row>
    <row r="33" spans="4:36" ht="60" customHeight="1" thickBot="1">
      <c r="D33" s="5" t="s">
        <v>0</v>
      </c>
      <c r="E33" s="12">
        <f aca="true" t="shared" si="4" ref="E33:J33">SUM(E22:E32)</f>
        <v>3371</v>
      </c>
      <c r="F33" s="12">
        <f t="shared" si="4"/>
        <v>3743</v>
      </c>
      <c r="G33" s="12">
        <f t="shared" si="4"/>
        <v>7114</v>
      </c>
      <c r="H33" s="12">
        <f t="shared" si="4"/>
        <v>2186</v>
      </c>
      <c r="I33" s="12">
        <f t="shared" si="4"/>
        <v>2066</v>
      </c>
      <c r="J33" s="12">
        <f t="shared" si="4"/>
        <v>4252</v>
      </c>
      <c r="K33" s="11">
        <f t="shared" si="3"/>
        <v>59.769468653359574</v>
      </c>
      <c r="L33" s="20">
        <f>SUM(L22:L32)</f>
        <v>22</v>
      </c>
      <c r="M33" s="20">
        <f aca="true" t="shared" si="5" ref="M33:AD33">SUM(M22:M32)</f>
        <v>44</v>
      </c>
      <c r="N33" s="20">
        <f t="shared" si="5"/>
        <v>2403</v>
      </c>
      <c r="O33" s="20">
        <f t="shared" si="5"/>
        <v>190</v>
      </c>
      <c r="P33" s="20">
        <f t="shared" si="5"/>
        <v>135</v>
      </c>
      <c r="Q33" s="20">
        <f t="shared" si="5"/>
        <v>134</v>
      </c>
      <c r="R33" s="20">
        <f t="shared" si="5"/>
        <v>43</v>
      </c>
      <c r="S33" s="20">
        <f t="shared" si="5"/>
        <v>509</v>
      </c>
      <c r="T33" s="20">
        <f t="shared" si="5"/>
        <v>4</v>
      </c>
      <c r="U33" s="20">
        <f t="shared" si="5"/>
        <v>3</v>
      </c>
      <c r="V33" s="20">
        <f t="shared" si="5"/>
        <v>24</v>
      </c>
      <c r="W33" s="20">
        <f t="shared" si="5"/>
        <v>12</v>
      </c>
      <c r="X33" s="20">
        <f t="shared" si="5"/>
        <v>538</v>
      </c>
      <c r="Y33" s="20">
        <f t="shared" si="5"/>
        <v>2</v>
      </c>
      <c r="Z33" s="20">
        <f t="shared" si="5"/>
        <v>9</v>
      </c>
      <c r="AA33" s="20">
        <f t="shared" si="5"/>
        <v>17</v>
      </c>
      <c r="AB33" s="20">
        <f t="shared" si="5"/>
        <v>6</v>
      </c>
      <c r="AC33" s="20">
        <f t="shared" si="5"/>
        <v>26</v>
      </c>
      <c r="AD33" s="20">
        <f t="shared" si="5"/>
        <v>0</v>
      </c>
      <c r="AE33" s="20">
        <f>SUM(L33:AD33)</f>
        <v>4121</v>
      </c>
      <c r="AF33" s="20">
        <f>SUM(AF22:AF32)</f>
        <v>0</v>
      </c>
      <c r="AG33" s="20">
        <f>SUM(AG22:AG32)</f>
        <v>55</v>
      </c>
      <c r="AH33" s="20">
        <f>SUM(AH22:AH32)</f>
        <v>76</v>
      </c>
      <c r="AI33" s="20">
        <f>SUM(AE33:AH33)</f>
        <v>4252</v>
      </c>
      <c r="AJ33" s="2"/>
    </row>
    <row r="34" spans="7:35" ht="31.5" customHeight="1" thickBot="1">
      <c r="G34" s="7"/>
      <c r="I34" s="4"/>
      <c r="J34" s="33" t="s">
        <v>7</v>
      </c>
      <c r="K34" s="34"/>
      <c r="L34" s="13">
        <f>L33*100/AE33</f>
        <v>0.533851007037127</v>
      </c>
      <c r="M34" s="13">
        <f>M33*100/AE33</f>
        <v>1.067702014074254</v>
      </c>
      <c r="N34" s="13">
        <f>N33*100/AE33</f>
        <v>58.311089541373455</v>
      </c>
      <c r="O34" s="13">
        <f>O33*100/AE33</f>
        <v>4.61053142441155</v>
      </c>
      <c r="P34" s="13">
        <f>P33*100/AE33</f>
        <v>3.2759039068187334</v>
      </c>
      <c r="Q34" s="13">
        <f>Q33*100/AE33</f>
        <v>3.2516379519534095</v>
      </c>
      <c r="R34" s="13">
        <f>R33*100/AE33</f>
        <v>1.0434360592089298</v>
      </c>
      <c r="S34" s="13">
        <f>S33*100/AE33</f>
        <v>12.351371026449891</v>
      </c>
      <c r="T34" s="3"/>
      <c r="U34" s="13">
        <f>U33*100/AE33</f>
        <v>0.07279786459597185</v>
      </c>
      <c r="V34" s="13">
        <f>V33*100/AE33</f>
        <v>0.5823829167677748</v>
      </c>
      <c r="W34" s="13">
        <f>W33*100/AE33</f>
        <v>0.2911914583838874</v>
      </c>
      <c r="X34" s="13">
        <f>X33*100/AE33</f>
        <v>13.055083717544285</v>
      </c>
      <c r="Y34" s="13">
        <f>Y33*100/AE33</f>
        <v>0.0485319097306479</v>
      </c>
      <c r="Z34" s="10"/>
      <c r="AA34" s="13">
        <f>AA33*100/AE33</f>
        <v>0.41252123271050717</v>
      </c>
      <c r="AB34" s="13">
        <f>AB33*100/AE33</f>
        <v>0.1455957291919437</v>
      </c>
      <c r="AC34" s="13">
        <f>AC33*100/AE33</f>
        <v>0.6309148264984227</v>
      </c>
      <c r="AD34" s="22">
        <f>AD33*100/AE33</f>
        <v>0</v>
      </c>
      <c r="AE34" s="8"/>
      <c r="AF34" s="3"/>
      <c r="AG34" s="3"/>
      <c r="AH34" s="3"/>
      <c r="AI34" s="3"/>
    </row>
    <row r="37" ht="15">
      <c r="E37" s="6"/>
    </row>
    <row r="38" ht="15.75" thickBot="1">
      <c r="E38" s="6"/>
    </row>
    <row r="39" spans="8:10" ht="15.75" thickBot="1">
      <c r="H39" s="21"/>
      <c r="J39" s="1"/>
    </row>
  </sheetData>
  <sheetProtection/>
  <mergeCells count="53">
    <mergeCell ref="D4:AI4"/>
    <mergeCell ref="D6:AI6"/>
    <mergeCell ref="P18:S21"/>
    <mergeCell ref="T12:T21"/>
    <mergeCell ref="V18:Y21"/>
    <mergeCell ref="Z12:Z21"/>
    <mergeCell ref="O12:O17"/>
    <mergeCell ref="W12:W17"/>
    <mergeCell ref="X12:X17"/>
    <mergeCell ref="AD18:AD20"/>
    <mergeCell ref="AD12:AD17"/>
    <mergeCell ref="AA18:AA20"/>
    <mergeCell ref="M18:M20"/>
    <mergeCell ref="O18:O20"/>
    <mergeCell ref="U12:U17"/>
    <mergeCell ref="U18:U20"/>
    <mergeCell ref="R9:Y9"/>
    <mergeCell ref="AG12:AG21"/>
    <mergeCell ref="AC18:AC20"/>
    <mergeCell ref="AB18:AB20"/>
    <mergeCell ref="AE11:AE21"/>
    <mergeCell ref="L11:AD11"/>
    <mergeCell ref="AB12:AB17"/>
    <mergeCell ref="AC12:AC17"/>
    <mergeCell ref="N18:N20"/>
    <mergeCell ref="L18:L20"/>
    <mergeCell ref="N12:N17"/>
    <mergeCell ref="AF12:AF21"/>
    <mergeCell ref="R7:Y7"/>
    <mergeCell ref="R8:Y8"/>
    <mergeCell ref="E11:G11"/>
    <mergeCell ref="Q12:Q17"/>
    <mergeCell ref="P12:P17"/>
    <mergeCell ref="Y12:Y17"/>
    <mergeCell ref="S12:S17"/>
    <mergeCell ref="R12:R17"/>
    <mergeCell ref="J34:K34"/>
    <mergeCell ref="L12:L17"/>
    <mergeCell ref="AI11:AI21"/>
    <mergeCell ref="AH12:AH21"/>
    <mergeCell ref="J12:J21"/>
    <mergeCell ref="K12:K21"/>
    <mergeCell ref="M12:M17"/>
    <mergeCell ref="AF11:AH11"/>
    <mergeCell ref="AA12:AA17"/>
    <mergeCell ref="V12:V17"/>
    <mergeCell ref="D11:D21"/>
    <mergeCell ref="E12:E21"/>
    <mergeCell ref="F12:F21"/>
    <mergeCell ref="G12:G21"/>
    <mergeCell ref="H12:H21"/>
    <mergeCell ref="I12:I21"/>
    <mergeCell ref="H11:K11"/>
  </mergeCells>
  <printOptions/>
  <pageMargins left="0.21" right="0.31" top="0.49" bottom="0.45" header="0.31" footer="0.31496062992125984"/>
  <pageSetup fitToHeight="1" fitToWidth="1" horizontalDpi="600" verticalDpi="6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2017-11-06T15:43:01Z</cp:lastPrinted>
  <dcterms:created xsi:type="dcterms:W3CDTF">2006-09-25T09:17:32Z</dcterms:created>
  <dcterms:modified xsi:type="dcterms:W3CDTF">2018-03-05T07:02:25Z</dcterms:modified>
  <cp:category/>
  <cp:version/>
  <cp:contentType/>
  <cp:contentStatus/>
</cp:coreProperties>
</file>